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 ><Relationship Id="rId1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3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 firstSheet="0" activeTab="0"/>
  </bookViews>
  <sheets>
    <sheet name="Sheet1 - Table 1" sheetId="1" r:id="rId4"/>
    <sheet name="Sheet 2 - Table 1" sheetId="2" r:id="rId5"/>
    <sheet name="Sheet 3" sheetId="3" r:id="rId6"/>
  </sheets>
</workbook>
</file>

<file path=xl/sharedStrings.xml><?xml version="1.0" encoding="utf-8"?>
<sst xmlns="http://schemas.openxmlformats.org/spreadsheetml/2006/main" count="1899" uniqueCount="1001">
  <si>
    <t xml:space="preserve"> </t>
  </si>
  <si>
    <t>Country</t>
  </si>
  <si>
    <t xml:space="preserve">Journey From </t>
  </si>
  <si>
    <t>To</t>
  </si>
  <si>
    <t>rest</t>
  </si>
  <si>
    <t>Sightseeing</t>
  </si>
  <si>
    <t>Daily Distance (km)</t>
  </si>
  <si>
    <t>Average  Speed (kmph)</t>
  </si>
  <si>
    <t>Fastest Speed (kmph)</t>
  </si>
  <si>
    <t>Total Distance (km)</t>
  </si>
  <si>
    <t>Comments</t>
  </si>
  <si>
    <t>22 Oct 15</t>
  </si>
  <si>
    <t>UK</t>
  </si>
  <si>
    <t xml:space="preserve">Marlborough </t>
  </si>
  <si>
    <t>Twyford</t>
  </si>
  <si>
    <t>B&amp;B</t>
  </si>
  <si>
    <t>23 Oct 15</t>
  </si>
  <si>
    <t>Portsmouth ferry</t>
  </si>
  <si>
    <t>24 Oct 15</t>
  </si>
  <si>
    <t>Spain</t>
  </si>
  <si>
    <t>Santander campsite</t>
  </si>
  <si>
    <t>Campsite</t>
  </si>
  <si>
    <t>25 Oct 15</t>
  </si>
  <si>
    <t xml:space="preserve">Ferry </t>
  </si>
  <si>
    <t>Colindres</t>
  </si>
  <si>
    <t>Hostel (all campsites closed)</t>
  </si>
  <si>
    <t>26 Oct 15</t>
  </si>
  <si>
    <t>Bilboa</t>
  </si>
  <si>
    <t>Warm showers - Rozio &amp; Lander</t>
  </si>
  <si>
    <t>27 Oct 15</t>
  </si>
  <si>
    <t>Mundaka</t>
  </si>
  <si>
    <t>Hostel</t>
  </si>
  <si>
    <t>28 Oct 15</t>
  </si>
  <si>
    <t>Deba</t>
  </si>
  <si>
    <t>Guest House</t>
  </si>
  <si>
    <t>29 Oct 15</t>
  </si>
  <si>
    <t xml:space="preserve">San Sebastian </t>
  </si>
  <si>
    <t>Warm Showers - Fernando</t>
  </si>
  <si>
    <t>30 Oct 16</t>
  </si>
  <si>
    <t>Biarritz</t>
  </si>
  <si>
    <t>Warm showers cabin by airport- Olivier and Bernadette</t>
  </si>
  <si>
    <t>3 nights</t>
  </si>
  <si>
    <t>2 Nov 15</t>
  </si>
  <si>
    <t>France</t>
  </si>
  <si>
    <t>Léon</t>
  </si>
  <si>
    <t>3 Nov 15</t>
  </si>
  <si>
    <t>Parentis en Born</t>
  </si>
  <si>
    <t>Warm Showers  - Andre and Bernadette</t>
  </si>
  <si>
    <t>4 Nov 15</t>
  </si>
  <si>
    <t>Bordeaux</t>
  </si>
  <si>
    <t>Airbnb - Megan and Naomi</t>
  </si>
  <si>
    <t>New back tyre</t>
  </si>
  <si>
    <t>Train</t>
  </si>
  <si>
    <t>7 Nov 15</t>
  </si>
  <si>
    <t>Marmande</t>
  </si>
  <si>
    <t>Ibis</t>
  </si>
  <si>
    <t>8 Nov 15</t>
  </si>
  <si>
    <t>Agen</t>
  </si>
  <si>
    <t>Warm Showers - Dianick</t>
  </si>
  <si>
    <t>9 Nov 15</t>
  </si>
  <si>
    <t>Auch</t>
  </si>
  <si>
    <t>Warm Showers - Jeanne Brisson</t>
  </si>
  <si>
    <t>10 Nov 15</t>
  </si>
  <si>
    <t>Boulogne Sur Gesse</t>
  </si>
  <si>
    <t>Workaway - Sandy &amp; Mike (6 weeks)</t>
  </si>
  <si>
    <t>22 Dec 15</t>
  </si>
  <si>
    <t>Encausse</t>
  </si>
  <si>
    <t>Trusted Housesitter</t>
  </si>
  <si>
    <t>10 days</t>
  </si>
  <si>
    <t>31Dec 15</t>
  </si>
  <si>
    <t xml:space="preserve">Toulouse </t>
  </si>
  <si>
    <t>New Year with friends (Airbnb)</t>
  </si>
  <si>
    <t>6 days</t>
  </si>
  <si>
    <t>No luggage.  Dropped off previous day.</t>
  </si>
  <si>
    <t>6 Jan 16</t>
  </si>
  <si>
    <t>Pamiers</t>
  </si>
  <si>
    <t>Premier Classe motel</t>
  </si>
  <si>
    <t>7 Jan 16</t>
  </si>
  <si>
    <t>Rivel</t>
  </si>
  <si>
    <t>Workaway</t>
  </si>
  <si>
    <t>25 Jan 16</t>
  </si>
  <si>
    <t>Saint Paul de Fenouillet</t>
  </si>
  <si>
    <t>chambre d'hote</t>
  </si>
  <si>
    <t>26 Jan 16</t>
  </si>
  <si>
    <t xml:space="preserve">Perpignan </t>
  </si>
  <si>
    <t>Couch surfer- Mouna</t>
  </si>
  <si>
    <t>27 Jan 16</t>
  </si>
  <si>
    <t>Colere</t>
  </si>
  <si>
    <t>Tot som Pops hotel</t>
  </si>
  <si>
    <t>28 Jan 16</t>
  </si>
  <si>
    <t>Figueres</t>
  </si>
  <si>
    <t>Hostal Sanmar</t>
  </si>
  <si>
    <t>29 Jan 16</t>
  </si>
  <si>
    <t>Mont-ras</t>
  </si>
  <si>
    <t>Warm showers Kathleen Knot Ingram</t>
  </si>
  <si>
    <t>30 Jan 16</t>
  </si>
  <si>
    <t>Blanes</t>
  </si>
  <si>
    <t>Hostal</t>
  </si>
  <si>
    <t>31 Jan 16</t>
  </si>
  <si>
    <t xml:space="preserve">Barcelona </t>
  </si>
  <si>
    <t>Couch surfer - Ana Manas</t>
  </si>
  <si>
    <t>4 nights</t>
  </si>
  <si>
    <t>4 Feb 16</t>
  </si>
  <si>
    <t>Sitges</t>
  </si>
  <si>
    <t>Hotel Terramar</t>
  </si>
  <si>
    <t>5 Feb 16</t>
  </si>
  <si>
    <t xml:space="preserve">Tarragona </t>
  </si>
  <si>
    <t>Warm showers Antoni Saez and Simona</t>
  </si>
  <si>
    <t>6 Feb 16</t>
  </si>
  <si>
    <t>L'ampolla</t>
  </si>
  <si>
    <t>Sol Hotel</t>
  </si>
  <si>
    <t xml:space="preserve">2 nights.  Unplanned but strong winds prevent cycling </t>
  </si>
  <si>
    <t>Today we lightened our load by approximately 8kg</t>
  </si>
  <si>
    <t>8 Feb 16</t>
  </si>
  <si>
    <t>Peniscola</t>
  </si>
  <si>
    <t xml:space="preserve">Eden campsite </t>
  </si>
  <si>
    <t>9 Feb 16</t>
  </si>
  <si>
    <t>Castellon de la plana</t>
  </si>
  <si>
    <t>Warmshowers - Sergio Porcar</t>
  </si>
  <si>
    <t>10 Feb 16</t>
  </si>
  <si>
    <t>Valencia</t>
  </si>
  <si>
    <t>Warmshowers Sol Font</t>
  </si>
  <si>
    <t>very strong winds</t>
  </si>
  <si>
    <t>13 Feb 16</t>
  </si>
  <si>
    <t>Gandia</t>
  </si>
  <si>
    <t>14  Feb 16</t>
  </si>
  <si>
    <t>Benidorm</t>
  </si>
  <si>
    <t xml:space="preserve">via calp to see Heather and Peter.     Warmshowers Ana &amp; Alberto </t>
  </si>
  <si>
    <t>15 Feb 16</t>
  </si>
  <si>
    <t>Santa Pola</t>
  </si>
  <si>
    <t>16 Feb 16</t>
  </si>
  <si>
    <t>Casas Blancas</t>
  </si>
  <si>
    <t>John Lester</t>
  </si>
  <si>
    <t>17 Feb 16</t>
  </si>
  <si>
    <t>Cartagena</t>
  </si>
  <si>
    <t>Warmshowers - Cesar Serrano</t>
  </si>
  <si>
    <t>2 nights</t>
  </si>
  <si>
    <t>19 Feb 16</t>
  </si>
  <si>
    <t>Palomares Bajo</t>
  </si>
  <si>
    <t>Camping Cuesar de Mar</t>
  </si>
  <si>
    <t>20 Feb 16</t>
  </si>
  <si>
    <t>Almeria</t>
  </si>
  <si>
    <t>Hotel Sevilla</t>
  </si>
  <si>
    <t xml:space="preserve">21 Feb 16 </t>
  </si>
  <si>
    <t>Granada</t>
  </si>
  <si>
    <t xml:space="preserve">Train / warmshowers </t>
  </si>
  <si>
    <t xml:space="preserve">22 Feb 16 </t>
  </si>
  <si>
    <t>Alcala La Real</t>
  </si>
  <si>
    <t xml:space="preserve">Workaway Des and Chris </t>
  </si>
  <si>
    <t xml:space="preserve">04 Mar 16 </t>
  </si>
  <si>
    <t xml:space="preserve">Antequera </t>
  </si>
  <si>
    <t xml:space="preserve">05 Mar 16 </t>
  </si>
  <si>
    <t>Antequera Santa Maria</t>
  </si>
  <si>
    <t>Ronda</t>
  </si>
  <si>
    <t>Train / 3 days via ferrata / hotel</t>
  </si>
  <si>
    <t>09 Mar 16</t>
  </si>
  <si>
    <t>Malaga</t>
  </si>
  <si>
    <t xml:space="preserve">09 Mar 16 </t>
  </si>
  <si>
    <t>Fuengirola</t>
  </si>
  <si>
    <t xml:space="preserve">Butterfly farm / Dawn’s motorhome </t>
  </si>
  <si>
    <t>NA</t>
  </si>
  <si>
    <t>battery failure</t>
  </si>
  <si>
    <t xml:space="preserve">10 Mar 16 </t>
  </si>
  <si>
    <t>La Linea de Conception</t>
  </si>
  <si>
    <t>11 Mar 16</t>
  </si>
  <si>
    <t xml:space="preserve">Gibraltar </t>
  </si>
  <si>
    <t xml:space="preserve">3 nights / Mac Army colleague </t>
  </si>
  <si>
    <t xml:space="preserve">15 Mar 16 </t>
  </si>
  <si>
    <t>Bolonia</t>
  </si>
  <si>
    <t>wild camp</t>
  </si>
  <si>
    <t>secluded beach</t>
  </si>
  <si>
    <t xml:space="preserve">16 Mar 16 </t>
  </si>
  <si>
    <t>Conil de la Frontera</t>
  </si>
  <si>
    <t>copse near houses</t>
  </si>
  <si>
    <t xml:space="preserve">17 Mar 16 </t>
  </si>
  <si>
    <t>Cadiz</t>
  </si>
  <si>
    <t>Rota</t>
  </si>
  <si>
    <t>Ferry Cadiz to Rota</t>
  </si>
  <si>
    <t xml:space="preserve">18 Mar 16 </t>
  </si>
  <si>
    <t>Lebrija</t>
  </si>
  <si>
    <t>Seville</t>
  </si>
  <si>
    <t>Hotel</t>
  </si>
  <si>
    <t>train</t>
  </si>
  <si>
    <t>20 Mar 16</t>
  </si>
  <si>
    <t xml:space="preserve">La Juliana aerodrome </t>
  </si>
  <si>
    <t xml:space="preserve">8 days camping on piece of scrub land and charged for the pleasure.  Daz completes his AFF course.  Qualified skydiver with A licence </t>
  </si>
  <si>
    <t>Back brake discs replaced.</t>
  </si>
  <si>
    <t xml:space="preserve">28 Mar 16 </t>
  </si>
  <si>
    <t>Benacazon</t>
  </si>
  <si>
    <t>Huelva</t>
  </si>
  <si>
    <t>Train / Hotel</t>
  </si>
  <si>
    <t xml:space="preserve">29 Mar 16 </t>
  </si>
  <si>
    <t>Aymonte</t>
  </si>
  <si>
    <t xml:space="preserve">Vila Real de Santa Antonio </t>
  </si>
  <si>
    <t>Ferry</t>
  </si>
  <si>
    <t xml:space="preserve">Portugal </t>
  </si>
  <si>
    <t>Olhao</t>
  </si>
  <si>
    <t>Quelfes</t>
  </si>
  <si>
    <t>Workaway host Marc and Paula- 15 days</t>
  </si>
  <si>
    <t>Portugal/Spain</t>
  </si>
  <si>
    <t>Venta Valero</t>
  </si>
  <si>
    <t>Via Seville Feria de Abril (hire car)</t>
  </si>
  <si>
    <t>House/pet sitting for Chris and Des for 1 month</t>
  </si>
  <si>
    <t>Spain/Portugal</t>
  </si>
  <si>
    <t>Return to Marc and Paula to pick up bike.</t>
  </si>
  <si>
    <t>Portimao</t>
  </si>
  <si>
    <t>Sagres</t>
  </si>
  <si>
    <t>Casas Novas de Palmeira</t>
  </si>
  <si>
    <t>Workaway host Nils and Esta- 2 weeks</t>
  </si>
  <si>
    <t>Rohloff oil change, chain shortened and general service.</t>
  </si>
  <si>
    <t>Porto Covo</t>
  </si>
  <si>
    <t>Tróia</t>
  </si>
  <si>
    <t>Lisbon (Lisboa)</t>
  </si>
  <si>
    <t>4 nights / hotel</t>
  </si>
  <si>
    <t>Santarém</t>
  </si>
  <si>
    <t>Camino Portugués starts.</t>
  </si>
  <si>
    <t>Golega</t>
  </si>
  <si>
    <t>Tojal</t>
  </si>
  <si>
    <t>Rabaçal</t>
  </si>
  <si>
    <t>Coimbra</t>
  </si>
  <si>
    <t>Lamas Do Vouga</t>
  </si>
  <si>
    <t>22 Jun 16</t>
  </si>
  <si>
    <t>Serra De Canelas</t>
  </si>
  <si>
    <t>Hels seat clamp screw sheared.</t>
  </si>
  <si>
    <t>Porto</t>
  </si>
  <si>
    <t>Braga</t>
  </si>
  <si>
    <t xml:space="preserve">train - 2 nights/ skydive I / Campsite </t>
  </si>
  <si>
    <t>rear puncture</t>
  </si>
  <si>
    <t>26 Jun 16</t>
  </si>
  <si>
    <t>Rubiaes</t>
  </si>
  <si>
    <t xml:space="preserve">new front tyre and front puncture </t>
  </si>
  <si>
    <t>Portugal / Spain</t>
  </si>
  <si>
    <t>Nigran</t>
  </si>
  <si>
    <t>Campsite - 2 nights - surf school</t>
  </si>
  <si>
    <t>front brake pads</t>
  </si>
  <si>
    <t>Redondela</t>
  </si>
  <si>
    <t xml:space="preserve">Pontevedra </t>
  </si>
  <si>
    <t>Caldas de Reis</t>
  </si>
  <si>
    <t>Wild camping</t>
  </si>
  <si>
    <t>Padron</t>
  </si>
  <si>
    <t>Camino Portugués Ends</t>
  </si>
  <si>
    <t xml:space="preserve">Santiago de Compostela </t>
  </si>
  <si>
    <t>2 nights / Hotel</t>
  </si>
  <si>
    <t>Camino de Santiago de Compostela starts</t>
  </si>
  <si>
    <t xml:space="preserve">Río Pambre </t>
  </si>
  <si>
    <t>Triacastela</t>
  </si>
  <si>
    <t>Molinaseca</t>
  </si>
  <si>
    <t>Municipal camping</t>
  </si>
  <si>
    <t>Astorga</t>
  </si>
  <si>
    <t>León</t>
  </si>
  <si>
    <t>3 nights/ Parador/ H's b'day</t>
  </si>
  <si>
    <t>Itero de la Vega</t>
  </si>
  <si>
    <t>Camping Albergue</t>
  </si>
  <si>
    <t>Villafranca Montes de Oca</t>
  </si>
  <si>
    <t>Municipal Albergue camping</t>
  </si>
  <si>
    <t>Nájera</t>
  </si>
  <si>
    <t>Camp site</t>
  </si>
  <si>
    <t>Los Arcos</t>
  </si>
  <si>
    <t>Wild Camping</t>
  </si>
  <si>
    <t xml:space="preserve">Pamplona </t>
  </si>
  <si>
    <t xml:space="preserve">2 nights:  Running of the bulls. </t>
  </si>
  <si>
    <t>Zubitxa</t>
  </si>
  <si>
    <t xml:space="preserve">Campsite </t>
  </si>
  <si>
    <t>Saint Jean Pied de Port</t>
  </si>
  <si>
    <t>End of Camino de Santiago de Compostela</t>
  </si>
  <si>
    <t>Laas</t>
  </si>
  <si>
    <t>Pau</t>
  </si>
  <si>
    <t>Masseube</t>
  </si>
  <si>
    <t xml:space="preserve">Via Tarbes / Lannemezan (Train Tarbes to Lannemezan) </t>
  </si>
  <si>
    <t>Workaway for Bernadette &amp; Howard (Tandem was shipped to UK 22/07/16 and sold)</t>
  </si>
  <si>
    <t>Tandem sold and dispatched 22 Jul 16</t>
  </si>
  <si>
    <t>Blajan</t>
  </si>
  <si>
    <t xml:space="preserve">Housesitting for Mike and Sandy </t>
  </si>
  <si>
    <t>Jac's visiting too.</t>
  </si>
  <si>
    <t>Toulouse airport</t>
  </si>
  <si>
    <t>Bus</t>
  </si>
  <si>
    <t>Prague</t>
  </si>
  <si>
    <t xml:space="preserve">via Brussels </t>
  </si>
  <si>
    <t xml:space="preserve">Czech Republic </t>
  </si>
  <si>
    <t>Uhersky Brod</t>
  </si>
  <si>
    <t>via Brno</t>
  </si>
  <si>
    <t>Brezova and Bojkovice</t>
  </si>
  <si>
    <t>2nd test ride</t>
  </si>
  <si>
    <t xml:space="preserve">Uherske Hradiste </t>
  </si>
  <si>
    <t>3rd test ride</t>
  </si>
  <si>
    <t>Horovce</t>
  </si>
  <si>
    <t>Azub borrowed bikes.  Mini (Daz), Ti-Fly (Hels)</t>
  </si>
  <si>
    <t xml:space="preserve">Slovakia </t>
  </si>
  <si>
    <t>Bela</t>
  </si>
  <si>
    <t>Vitanova</t>
  </si>
  <si>
    <t>Magierowka Druga</t>
  </si>
  <si>
    <t xml:space="preserve">Poland </t>
  </si>
  <si>
    <t>Chochle</t>
  </si>
  <si>
    <t>Gorlice</t>
  </si>
  <si>
    <t xml:space="preserve">Tarnów </t>
  </si>
  <si>
    <t xml:space="preserve">Przemyśl </t>
  </si>
  <si>
    <t>Medyka</t>
  </si>
  <si>
    <t>Polish/Ukraine border</t>
  </si>
  <si>
    <t xml:space="preserve">Ukraine </t>
  </si>
  <si>
    <t>6km over the border</t>
  </si>
  <si>
    <t>Lviv</t>
  </si>
  <si>
    <t xml:space="preserve">Apartment </t>
  </si>
  <si>
    <t xml:space="preserve">Shehyni </t>
  </si>
  <si>
    <t>Poland</t>
  </si>
  <si>
    <t>Ukraine /Polish border</t>
  </si>
  <si>
    <t>Krakow</t>
  </si>
  <si>
    <t>Camped in car park</t>
  </si>
  <si>
    <t>Oswiecim</t>
  </si>
  <si>
    <t>Pszczyna</t>
  </si>
  <si>
    <t>Lake Stonavka</t>
  </si>
  <si>
    <t>Fishermans' "campsite"</t>
  </si>
  <si>
    <t>Hustopeče nad Bečvou</t>
  </si>
  <si>
    <t>Common camping land</t>
  </si>
  <si>
    <t xml:space="preserve">Camping Luhačovice </t>
  </si>
  <si>
    <t xml:space="preserve">Sightseeing </t>
  </si>
  <si>
    <t xml:space="preserve">Uhersky Brod </t>
  </si>
  <si>
    <t>Take possession of our new Azub Ti-Fly</t>
  </si>
  <si>
    <t xml:space="preserve">Uhersky Hradiste </t>
  </si>
  <si>
    <t>test ride</t>
  </si>
  <si>
    <t xml:space="preserve">Hotel </t>
  </si>
  <si>
    <t>Dubnany</t>
  </si>
  <si>
    <t>Start of our Azub sponsored world trip.</t>
  </si>
  <si>
    <t>Czech Republic / Austria</t>
  </si>
  <si>
    <t>Poysdorf</t>
  </si>
  <si>
    <t>Retaining spring on chain tensioner snapped (Hels)</t>
  </si>
  <si>
    <t xml:space="preserve">Austria </t>
  </si>
  <si>
    <t>Vienna</t>
  </si>
  <si>
    <t>Zip ties on chain protector came off (Hels)</t>
  </si>
  <si>
    <t xml:space="preserve">Klosterneuburg </t>
  </si>
  <si>
    <t>Flag wrapped around rear wheel and mudguard fixtures dislodged (Hels)</t>
  </si>
  <si>
    <t>Traismauer</t>
  </si>
  <si>
    <t>2 punctures</t>
  </si>
  <si>
    <t>Melk</t>
  </si>
  <si>
    <t>Ybbs</t>
  </si>
  <si>
    <t>Gasthaus</t>
  </si>
  <si>
    <t>Ottensheim</t>
  </si>
  <si>
    <t>Public free campsite</t>
  </si>
  <si>
    <t>Austria / Germany</t>
  </si>
  <si>
    <t>Passau</t>
  </si>
  <si>
    <t>Germany</t>
  </si>
  <si>
    <t>Kröhstorf</t>
  </si>
  <si>
    <t>Lain am See</t>
  </si>
  <si>
    <t>Lindau</t>
  </si>
  <si>
    <t>Train from Munich to Lindau</t>
  </si>
  <si>
    <t xml:space="preserve">Germany/Austria </t>
  </si>
  <si>
    <t>Rohrspitz Rhine Delta</t>
  </si>
  <si>
    <t xml:space="preserve">Austria / Switzerland / Germany </t>
  </si>
  <si>
    <t>Constance</t>
  </si>
  <si>
    <t xml:space="preserve">Wildcamping </t>
  </si>
  <si>
    <t xml:space="preserve">Germany / Switzerland / Germany </t>
  </si>
  <si>
    <t xml:space="preserve">Allensbach </t>
  </si>
  <si>
    <t>via Rhine Falls</t>
  </si>
  <si>
    <t xml:space="preserve">Friedrichshafen </t>
  </si>
  <si>
    <t xml:space="preserve">Munich </t>
  </si>
  <si>
    <t>Train from Lindau to Munich</t>
  </si>
  <si>
    <t xml:space="preserve">Campsite in Munich </t>
  </si>
  <si>
    <t>Wolfratshausen</t>
  </si>
  <si>
    <t xml:space="preserve">Arzbach </t>
  </si>
  <si>
    <t xml:space="preserve">Achenkirch </t>
  </si>
  <si>
    <t>Igls</t>
  </si>
  <si>
    <t>Austria / Italy</t>
  </si>
  <si>
    <t>Vipiteno</t>
  </si>
  <si>
    <t>Italy</t>
  </si>
  <si>
    <t>San Sigismundo</t>
  </si>
  <si>
    <t>25th is a rest day</t>
  </si>
  <si>
    <t>Toblach</t>
  </si>
  <si>
    <t xml:space="preserve">Tai di Cadore </t>
  </si>
  <si>
    <t xml:space="preserve">Soverzene </t>
  </si>
  <si>
    <t>Ponte della Priula</t>
  </si>
  <si>
    <t>Monastier di Treviso</t>
  </si>
  <si>
    <t>Caligo</t>
  </si>
  <si>
    <t>Punta Sabbioni</t>
  </si>
  <si>
    <t>Venice.  MSR tent arrives.</t>
  </si>
  <si>
    <t>La Salute di Livenza</t>
  </si>
  <si>
    <t>Spilja</t>
  </si>
  <si>
    <t xml:space="preserve">Italy / Slovenia </t>
  </si>
  <si>
    <t>Crnotice</t>
  </si>
  <si>
    <t xml:space="preserve">via Trieste </t>
  </si>
  <si>
    <t xml:space="preserve">Slovenia / Croatia </t>
  </si>
  <si>
    <t xml:space="preserve">Rijelka </t>
  </si>
  <si>
    <t xml:space="preserve">2 nights - bad weather </t>
  </si>
  <si>
    <t>Fire station 2 nights</t>
  </si>
  <si>
    <t xml:space="preserve">Croatia </t>
  </si>
  <si>
    <t>Senj</t>
  </si>
  <si>
    <t xml:space="preserve">7km south Karlobag </t>
  </si>
  <si>
    <t>Latinski</t>
  </si>
  <si>
    <t xml:space="preserve">Biograd na Moru </t>
  </si>
  <si>
    <t>In a campsite closed for the season</t>
  </si>
  <si>
    <t xml:space="preserve">Rogoznicka </t>
  </si>
  <si>
    <t>Omis</t>
  </si>
  <si>
    <t>Campsite for free</t>
  </si>
  <si>
    <t>Drasnice</t>
  </si>
  <si>
    <t>Camping in Lady’s garden</t>
  </si>
  <si>
    <t xml:space="preserve">Puncture </t>
  </si>
  <si>
    <t>Reba</t>
  </si>
  <si>
    <t xml:space="preserve">Croatia / Bosnia and Herzegovina </t>
  </si>
  <si>
    <t>Neum</t>
  </si>
  <si>
    <t>Bosnia and Herzegovina / Croatia</t>
  </si>
  <si>
    <t xml:space="preserve">Dubrovnik </t>
  </si>
  <si>
    <t>2 Punctures - tiny sliver of wire causing problems since 18th</t>
  </si>
  <si>
    <t>Ploćice</t>
  </si>
  <si>
    <t xml:space="preserve">Croatia / Montenegro </t>
  </si>
  <si>
    <t>Becici</t>
  </si>
  <si>
    <t>70.9 Daz's Speed record</t>
  </si>
  <si>
    <t xml:space="preserve">Montenegro </t>
  </si>
  <si>
    <t>Krute</t>
  </si>
  <si>
    <t>Camping in man's garden</t>
  </si>
  <si>
    <t xml:space="preserve">Montenegro / Albania </t>
  </si>
  <si>
    <t>Lec</t>
  </si>
  <si>
    <t xml:space="preserve">Albania </t>
  </si>
  <si>
    <t>Tirane</t>
  </si>
  <si>
    <t>Sarande</t>
  </si>
  <si>
    <t>Shralle</t>
  </si>
  <si>
    <t>Albania / Greece</t>
  </si>
  <si>
    <t>Plataria</t>
  </si>
  <si>
    <t>Greece</t>
  </si>
  <si>
    <t>Paralia Loutsas Beach</t>
  </si>
  <si>
    <t xml:space="preserve">73.7 Daz's Speed record </t>
  </si>
  <si>
    <t xml:space="preserve">Vonitsa </t>
  </si>
  <si>
    <t>Astakos</t>
  </si>
  <si>
    <t xml:space="preserve">Mesolongi </t>
  </si>
  <si>
    <t>Antiro</t>
  </si>
  <si>
    <t>Kastellcampos</t>
  </si>
  <si>
    <t xml:space="preserve">Psathopyrgos </t>
  </si>
  <si>
    <t>Krathio</t>
  </si>
  <si>
    <t>Corintha</t>
  </si>
  <si>
    <t>Pachi</t>
  </si>
  <si>
    <t xml:space="preserve">Lakka Kalogirou </t>
  </si>
  <si>
    <t>Steno, Salamina</t>
  </si>
  <si>
    <t xml:space="preserve">Palouki, Salamina </t>
  </si>
  <si>
    <t>Perama</t>
  </si>
  <si>
    <t>Athens</t>
  </si>
  <si>
    <t xml:space="preserve">Warmshower host Filippos </t>
  </si>
  <si>
    <t>2 ferries</t>
  </si>
  <si>
    <t xml:space="preserve">Piraeus </t>
  </si>
  <si>
    <t xml:space="preserve">2 ferries / skydiving </t>
  </si>
  <si>
    <t xml:space="preserve">Pachi aerodrome </t>
  </si>
  <si>
    <t>Crete Greece</t>
  </si>
  <si>
    <t xml:space="preserve">Heraklion </t>
  </si>
  <si>
    <t>Overnight ferry</t>
  </si>
  <si>
    <t>Malia</t>
  </si>
  <si>
    <t xml:space="preserve">Istron </t>
  </si>
  <si>
    <t>Makry Gialos</t>
  </si>
  <si>
    <t xml:space="preserve">Workaway for Mary and Vasillas 6 weeks </t>
  </si>
  <si>
    <t>Dental checkup/hygenist/vaccinations</t>
  </si>
  <si>
    <t>Sitia</t>
  </si>
  <si>
    <t xml:space="preserve">Pireaus </t>
  </si>
  <si>
    <t>Kos</t>
  </si>
  <si>
    <t>Greece/ Turkey</t>
  </si>
  <si>
    <t>Bodrum</t>
  </si>
  <si>
    <t>Turkey</t>
  </si>
  <si>
    <t xml:space="preserve">Fethiye </t>
  </si>
  <si>
    <t xml:space="preserve">Kertmeç </t>
  </si>
  <si>
    <t>Bus/ Car</t>
  </si>
  <si>
    <t>Workaway for Deborah &amp; Tayip</t>
  </si>
  <si>
    <t xml:space="preserve">Hosted by Bahar Buluc </t>
  </si>
  <si>
    <t>Trike modifications as requested by Azub</t>
  </si>
  <si>
    <t>Milas</t>
  </si>
  <si>
    <t>Warmshowers - Alp</t>
  </si>
  <si>
    <t xml:space="preserve">Akbuk </t>
  </si>
  <si>
    <t>Hotel Derby</t>
  </si>
  <si>
    <t>Soke</t>
  </si>
  <si>
    <t>Warmshowers - Ayhan</t>
  </si>
  <si>
    <t>Selcuk</t>
  </si>
  <si>
    <t>Warmshowers - Adnan</t>
  </si>
  <si>
    <t>Torbali</t>
  </si>
  <si>
    <t>Hilar, Izmir</t>
  </si>
  <si>
    <t>Metro, train</t>
  </si>
  <si>
    <t>Goztepe</t>
  </si>
  <si>
    <t>Warmshowers - Mehmet</t>
  </si>
  <si>
    <t>Alsancak, Izmir</t>
  </si>
  <si>
    <t>Bostanli</t>
  </si>
  <si>
    <t>Nergiz</t>
  </si>
  <si>
    <t>Aliaga</t>
  </si>
  <si>
    <t>Outskirts of Aliaga, beach.</t>
  </si>
  <si>
    <t>Bergama</t>
  </si>
  <si>
    <t>Warmshowers - Cihan</t>
  </si>
  <si>
    <t>Ayvalik</t>
  </si>
  <si>
    <t>Akcuy</t>
  </si>
  <si>
    <t>Assos</t>
  </si>
  <si>
    <t>Tavakli</t>
  </si>
  <si>
    <t>Troy</t>
  </si>
  <si>
    <t>Village wildcamp</t>
  </si>
  <si>
    <t>Kilitbahir</t>
  </si>
  <si>
    <t xml:space="preserve">Ride to Eceabat and back to Kilitbahir with bicycle festival </t>
  </si>
  <si>
    <t xml:space="preserve">Hotel 3 nights </t>
  </si>
  <si>
    <t xml:space="preserve">Gallipoli </t>
  </si>
  <si>
    <t xml:space="preserve">Istanbul International Bus station </t>
  </si>
  <si>
    <t>Coach</t>
  </si>
  <si>
    <t>Capa</t>
  </si>
  <si>
    <t>3 Nights</t>
  </si>
  <si>
    <t>Warmshowers Yilger and Sahil</t>
  </si>
  <si>
    <t>Coach overnight 8pm to 5am</t>
  </si>
  <si>
    <t>Toprakumi</t>
  </si>
  <si>
    <t>Wildcamping at 5am</t>
  </si>
  <si>
    <t>Asagi Dana</t>
  </si>
  <si>
    <t>Abdipaşa</t>
  </si>
  <si>
    <t>Inpiri</t>
  </si>
  <si>
    <t>Hislar</t>
  </si>
  <si>
    <t>Kuscu</t>
  </si>
  <si>
    <t>Akbayir</t>
  </si>
  <si>
    <t>Given apartment by shopkeeper (no charge)</t>
  </si>
  <si>
    <t>Inebolu</t>
  </si>
  <si>
    <t xml:space="preserve">Set up tent in Inebolu firestation </t>
  </si>
  <si>
    <t>Abana</t>
  </si>
  <si>
    <t>Ayancik</t>
  </si>
  <si>
    <t>Couchsurfing Hakan and Mehpet</t>
  </si>
  <si>
    <t>Yenicam</t>
  </si>
  <si>
    <t>set up tent at side of petrol station</t>
  </si>
  <si>
    <t>Kabali</t>
  </si>
  <si>
    <t xml:space="preserve">Wildcamping outside warehouse </t>
  </si>
  <si>
    <t>Alacam</t>
  </si>
  <si>
    <t xml:space="preserve">Set up in empty room at petrol station </t>
  </si>
  <si>
    <t>Atakum</t>
  </si>
  <si>
    <t xml:space="preserve">Couchsurfing Bulent Kaptan </t>
  </si>
  <si>
    <t>Samsun</t>
  </si>
  <si>
    <t>Goreme</t>
  </si>
  <si>
    <t>Coach overnight 1145pm to 7am - Trikes left with Bulent</t>
  </si>
  <si>
    <t>Terra Vista Hostel</t>
  </si>
  <si>
    <t xml:space="preserve">Samsun </t>
  </si>
  <si>
    <t>Hitchhiking</t>
  </si>
  <si>
    <t>Sogutlu</t>
  </si>
  <si>
    <t xml:space="preserve">Wildcamping petrol station </t>
  </si>
  <si>
    <t>Ordu</t>
  </si>
  <si>
    <t>With Bjorn (Norwegian cyclist</t>
  </si>
  <si>
    <t>Warmshowers Ayse and Serdar</t>
  </si>
  <si>
    <t>Giresun</t>
  </si>
  <si>
    <t>Gorele</t>
  </si>
  <si>
    <t xml:space="preserve">Warmshower Hasan </t>
  </si>
  <si>
    <t>Trabzon</t>
  </si>
  <si>
    <t>Karsiyaka</t>
  </si>
  <si>
    <t>Wildcamping petrol station</t>
  </si>
  <si>
    <t>Gundogdu</t>
  </si>
  <si>
    <t xml:space="preserve">Wildcamping abandoned petrol station </t>
  </si>
  <si>
    <t>Bike Maintenance - chains removed, scrubbed and replaced. Nuts and screws checked and glued.  Spoke check</t>
  </si>
  <si>
    <t>Hopa</t>
  </si>
  <si>
    <t>Turkey/Georgia</t>
  </si>
  <si>
    <t>Batumi</t>
  </si>
  <si>
    <t>Georgia</t>
  </si>
  <si>
    <t>Kobuleti</t>
  </si>
  <si>
    <t>Burnati</t>
  </si>
  <si>
    <t>Wildcamping village</t>
  </si>
  <si>
    <t>Shuamta</t>
  </si>
  <si>
    <t>Wildcamping by the river</t>
  </si>
  <si>
    <t>Puncture and replaced my chain tensioner spring.</t>
  </si>
  <si>
    <t xml:space="preserve">Kutaisi </t>
  </si>
  <si>
    <t>2 nights in hostel</t>
  </si>
  <si>
    <t xml:space="preserve">Another flat for me.  Actually we think the tube is u/s not a puncture. </t>
  </si>
  <si>
    <t>Ajameti Reserve</t>
  </si>
  <si>
    <t>Wildcamping in a field</t>
  </si>
  <si>
    <t>Shrosha</t>
  </si>
  <si>
    <t>Wildcamping by a river</t>
  </si>
  <si>
    <t>Khevi</t>
  </si>
  <si>
    <t>Wildcamping on the village common</t>
  </si>
  <si>
    <t xml:space="preserve">Borjomi </t>
  </si>
  <si>
    <t xml:space="preserve">Homestay </t>
  </si>
  <si>
    <t>Gori</t>
  </si>
  <si>
    <t>Kvemo Nichbisi</t>
  </si>
  <si>
    <t xml:space="preserve">Tbilisi </t>
  </si>
  <si>
    <t>Defence Attache Sara &amp; Mike</t>
  </si>
  <si>
    <t xml:space="preserve">Kazbegi </t>
  </si>
  <si>
    <t xml:space="preserve">Rooms Hotel - very posh.  Bus to Kazbegi </t>
  </si>
  <si>
    <t>Tbilisi</t>
  </si>
  <si>
    <t>Bus from Kazbegi to Tbilisi Defence Attache Sara &amp; Mike</t>
  </si>
  <si>
    <t>Ujarma</t>
  </si>
  <si>
    <t xml:space="preserve">Telavi </t>
  </si>
  <si>
    <t xml:space="preserve">Guesthouse </t>
  </si>
  <si>
    <t>Shilda</t>
  </si>
  <si>
    <t>Kvareli</t>
  </si>
  <si>
    <t>Puncture in Daz’s rear tyre.</t>
  </si>
  <si>
    <t>Lagodekhi</t>
  </si>
  <si>
    <t xml:space="preserve">Georgia / Azerbaijan </t>
  </si>
  <si>
    <t>Zagatala</t>
  </si>
  <si>
    <t>Wildcamping in old police station</t>
  </si>
  <si>
    <t xml:space="preserve">Azerbaijan </t>
  </si>
  <si>
    <t>Abbas</t>
  </si>
  <si>
    <t>Visa 23 May to 22 Jun</t>
  </si>
  <si>
    <t>Bucaq</t>
  </si>
  <si>
    <t>Qabala</t>
  </si>
  <si>
    <t>Given a spare house for the night</t>
  </si>
  <si>
    <t>Tarcan</t>
  </si>
  <si>
    <t>Acidere River</t>
  </si>
  <si>
    <t xml:space="preserve">Musfiqabad </t>
  </si>
  <si>
    <t>Baku</t>
  </si>
  <si>
    <t>7 nights</t>
  </si>
  <si>
    <t xml:space="preserve">Biily, British Embassy </t>
  </si>
  <si>
    <t>2 front tyres replaced (Daz's trike).  All front tyre inner tubes replaced with new.  Daz's front tracking adjusted (tyre wear poss connection).   my tracking checked</t>
  </si>
  <si>
    <t>Alat Ferry Port</t>
  </si>
  <si>
    <t>On the ferry</t>
  </si>
  <si>
    <t>30 hours</t>
  </si>
  <si>
    <t xml:space="preserve">Kazakhstan </t>
  </si>
  <si>
    <t>Aktau Ferry Port</t>
  </si>
  <si>
    <t>Zhetybai</t>
  </si>
  <si>
    <t>Shetpe</t>
  </si>
  <si>
    <t>Sayotesh</t>
  </si>
  <si>
    <t>Railroad Siding No 6</t>
  </si>
  <si>
    <t>Wildcamping</t>
  </si>
  <si>
    <t>Railway Siding 1</t>
  </si>
  <si>
    <t xml:space="preserve">Wildcamping in unfinished building </t>
  </si>
  <si>
    <t xml:space="preserve">Beyneu </t>
  </si>
  <si>
    <t xml:space="preserve">Kazakhstan / Uzbekistan </t>
  </si>
  <si>
    <t>Nukus</t>
  </si>
  <si>
    <t xml:space="preserve">Train leaves 0300hrs.    </t>
  </si>
  <si>
    <t>Our UZ visa (purchased in the UZ Embassy in Baku)!is valid from 18 June to 17July</t>
  </si>
  <si>
    <t xml:space="preserve">Uzbekistan </t>
  </si>
  <si>
    <t>Aral Sea</t>
  </si>
  <si>
    <t>1 night</t>
  </si>
  <si>
    <t>Chilpyk (Bashnya Molchaniya)</t>
  </si>
  <si>
    <t>Wildcamping, Tower of Silence</t>
  </si>
  <si>
    <t>Gulen</t>
  </si>
  <si>
    <t>Wildcamping in a farm lean-to.</t>
  </si>
  <si>
    <t>Khiva</t>
  </si>
  <si>
    <t xml:space="preserve">Urgench Train station </t>
  </si>
  <si>
    <t>Depart 1930hrs.</t>
  </si>
  <si>
    <t>Overnight Train</t>
  </si>
  <si>
    <t>Navoiy</t>
  </si>
  <si>
    <t>Arrive 6.30am</t>
  </si>
  <si>
    <t>Qiziltepa</t>
  </si>
  <si>
    <t>Bukhara</t>
  </si>
  <si>
    <t>Ogtosh</t>
  </si>
  <si>
    <t>Gozalkent</t>
  </si>
  <si>
    <t xml:space="preserve">Samarkand </t>
  </si>
  <si>
    <t xml:space="preserve">Puncture Daz rear </t>
  </si>
  <si>
    <t xml:space="preserve">Tashkent </t>
  </si>
  <si>
    <t>Andy Strefford Defence Attaché's house</t>
  </si>
  <si>
    <t>Urtakishiak</t>
  </si>
  <si>
    <t>Mevazor</t>
  </si>
  <si>
    <t>Guzar</t>
  </si>
  <si>
    <t>Oqravot</t>
  </si>
  <si>
    <t>Wildcamping under a bridge</t>
  </si>
  <si>
    <t>Boysun</t>
  </si>
  <si>
    <t>14km short of Kurama</t>
  </si>
  <si>
    <t>Sariasiya</t>
  </si>
  <si>
    <t xml:space="preserve">Uzbekistan / Tajikistan </t>
  </si>
  <si>
    <t>Hisor</t>
  </si>
  <si>
    <t xml:space="preserve">Sleeping by a restaurant </t>
  </si>
  <si>
    <t xml:space="preserve">Tajikistan </t>
  </si>
  <si>
    <t xml:space="preserve">Dushanbe </t>
  </si>
  <si>
    <t>Warmshower host - Vero</t>
  </si>
  <si>
    <t>Puncture front right - Daz</t>
  </si>
  <si>
    <t xml:space="preserve">Takchtahamit </t>
  </si>
  <si>
    <t xml:space="preserve">2 nights.  Hels vomiting </t>
  </si>
  <si>
    <t>Darband</t>
  </si>
  <si>
    <t>Shakhob</t>
  </si>
  <si>
    <t>Restaurant guest room</t>
  </si>
  <si>
    <t>Dekhai Khur</t>
  </si>
  <si>
    <t>Safedoron</t>
  </si>
  <si>
    <t>Puncture rear - Daz</t>
  </si>
  <si>
    <t>Kala-i Khumb</t>
  </si>
  <si>
    <t>Kevron</t>
  </si>
  <si>
    <t>Kurgovad</t>
  </si>
  <si>
    <t xml:space="preserve">Omurn </t>
  </si>
  <si>
    <t>Shidz</t>
  </si>
  <si>
    <t>Puncture rear- bit of wire - Daz</t>
  </si>
  <si>
    <t>Sokhcharv</t>
  </si>
  <si>
    <t>Puncture front right - thorn - Daz</t>
  </si>
  <si>
    <t xml:space="preserve">Khorog </t>
  </si>
  <si>
    <t>Pamir Lodge</t>
  </si>
  <si>
    <t>Rivak</t>
  </si>
  <si>
    <t>Vox</t>
  </si>
  <si>
    <t>Kuighan-tugai</t>
  </si>
  <si>
    <t>10km beyond Jelodny</t>
  </si>
  <si>
    <t>17km beyond Koitezek Pass</t>
  </si>
  <si>
    <t>Lake Yashilkul</t>
  </si>
  <si>
    <t>Puncture front left - thorn - Daz</t>
  </si>
  <si>
    <t>Bash Gumbez</t>
  </si>
  <si>
    <t xml:space="preserve">14 km before Murghab </t>
  </si>
  <si>
    <t xml:space="preserve">Murghab </t>
  </si>
  <si>
    <t>Pamir Hotel</t>
  </si>
  <si>
    <t>33 km before Okbadal pass</t>
  </si>
  <si>
    <t>9 km after Okbadal pass</t>
  </si>
  <si>
    <t>Karukul</t>
  </si>
  <si>
    <t>14km after Uy Buloq Pass</t>
  </si>
  <si>
    <t xml:space="preserve">Tajikistan / Kyrgyzstan </t>
  </si>
  <si>
    <t>2km from Kyrgyzstan border</t>
  </si>
  <si>
    <t xml:space="preserve">Kyrgyzstan </t>
  </si>
  <si>
    <t>Archat</t>
  </si>
  <si>
    <t xml:space="preserve">Wildcamping in derelict building </t>
  </si>
  <si>
    <t>Gulcha</t>
  </si>
  <si>
    <t>Dreamhouse B+B</t>
  </si>
  <si>
    <t>Osh</t>
  </si>
  <si>
    <t>Tes Guest House camping</t>
  </si>
  <si>
    <t xml:space="preserve">Kurshab </t>
  </si>
  <si>
    <t>Masadan</t>
  </si>
  <si>
    <t xml:space="preserve">Boston </t>
  </si>
  <si>
    <t xml:space="preserve">Lesnoy National park </t>
  </si>
  <si>
    <t>Kara Kul</t>
  </si>
  <si>
    <t>cheap hotel</t>
  </si>
  <si>
    <t xml:space="preserve">Toktogul Reservoir </t>
  </si>
  <si>
    <t>Sangar</t>
  </si>
  <si>
    <t>Töö Ashuu Pass/ Tunnel</t>
  </si>
  <si>
    <t xml:space="preserve">Bishkek </t>
  </si>
  <si>
    <t>Tunduk Hostel</t>
  </si>
  <si>
    <t>Kyrgyzstan / Kazakhstan</t>
  </si>
  <si>
    <t>Almaty</t>
  </si>
  <si>
    <t>3 nights - bus</t>
  </si>
  <si>
    <t>Friends Book Hostel</t>
  </si>
  <si>
    <t xml:space="preserve">Kazakhstan / Kyrgyzstan </t>
  </si>
  <si>
    <t>1 night - bus</t>
  </si>
  <si>
    <t>Bishkek Airport</t>
  </si>
  <si>
    <t>Taxi - night in airport</t>
  </si>
  <si>
    <t>Airport</t>
  </si>
  <si>
    <t>Kyrgyzstan / Nepal</t>
  </si>
  <si>
    <t>Kathmandu</t>
  </si>
  <si>
    <t>Fly - Flydubai</t>
  </si>
  <si>
    <t>Bright Star Hotel - 3 nights</t>
  </si>
  <si>
    <t>Nepal</t>
  </si>
  <si>
    <t>Baisepati</t>
  </si>
  <si>
    <t>Workaway - Sneha Care - Dog Shelter</t>
  </si>
  <si>
    <t xml:space="preserve">2 Nights </t>
  </si>
  <si>
    <t>Bright Star Hotel</t>
  </si>
  <si>
    <t>Syabru Bensi</t>
  </si>
  <si>
    <t>12 hour bus journey</t>
  </si>
  <si>
    <t>Langtang trek 7 days</t>
  </si>
  <si>
    <t>Teahouses average spend $37 per day</t>
  </si>
  <si>
    <t>6 hour jeep ride</t>
  </si>
  <si>
    <t>Changu Narayan</t>
  </si>
  <si>
    <t>Workaway - Dhruba &amp; Menuka</t>
  </si>
  <si>
    <t>Lovely Hill</t>
  </si>
  <si>
    <t>Workaway - Ashok</t>
  </si>
  <si>
    <t>Soti Khola</t>
  </si>
  <si>
    <t>9 hour jeep ride</t>
  </si>
  <si>
    <t>Manaslu trek</t>
  </si>
  <si>
    <t>Dharapani</t>
  </si>
  <si>
    <t>Nagarkot</t>
  </si>
  <si>
    <t>Moped</t>
  </si>
  <si>
    <t>Hashing event</t>
  </si>
  <si>
    <t>Bike maintenance inc Rohloff oil change, replacing tyres and suspension links, and Daz's right brake pads</t>
  </si>
  <si>
    <t>The Last Resort</t>
  </si>
  <si>
    <t>Tandem Bridge Swing</t>
  </si>
  <si>
    <t>Picked up passports with Indian visa.</t>
  </si>
  <si>
    <t>Benighat</t>
  </si>
  <si>
    <t>Riverside Resort - campsite</t>
  </si>
  <si>
    <t>2 km beyond Dumre</t>
  </si>
  <si>
    <t>Pokhara</t>
  </si>
  <si>
    <t>Angel Hotel 2 nights</t>
  </si>
  <si>
    <t>1 night/motorcycle</t>
  </si>
  <si>
    <t>Pilgrims Hotel</t>
  </si>
  <si>
    <t>Meeting with MAS(A) over for adventurous training</t>
  </si>
  <si>
    <t>Angel Hotel</t>
  </si>
  <si>
    <t>Bagal Thok</t>
  </si>
  <si>
    <t>Pokharathok</t>
  </si>
  <si>
    <t>Mainahiya</t>
  </si>
  <si>
    <t>Puncture Hels' rear</t>
  </si>
  <si>
    <t>Lumbini</t>
  </si>
  <si>
    <t>Everest guest house</t>
  </si>
  <si>
    <t>Chawnnapur</t>
  </si>
  <si>
    <t>Daz broken spoke front left</t>
  </si>
  <si>
    <t>Bhalubang</t>
  </si>
  <si>
    <t>Asani</t>
  </si>
  <si>
    <t>Kusan</t>
  </si>
  <si>
    <t>Samshergung</t>
  </si>
  <si>
    <t>Bangauri</t>
  </si>
  <si>
    <t>Bardia National Park</t>
  </si>
  <si>
    <t>Samsara Hotel</t>
  </si>
  <si>
    <t>Muda</t>
  </si>
  <si>
    <t>Gularaya</t>
  </si>
  <si>
    <t>Nepal/India</t>
  </si>
  <si>
    <t>5km before Khatima</t>
  </si>
  <si>
    <t>India</t>
  </si>
  <si>
    <t>Baree</t>
  </si>
  <si>
    <t>Bilaspur</t>
  </si>
  <si>
    <t>Mundha Pande</t>
  </si>
  <si>
    <t>Joya</t>
  </si>
  <si>
    <t>Singhawali</t>
  </si>
  <si>
    <t>Delhi east</t>
  </si>
  <si>
    <t>Hotel Glance Inn</t>
  </si>
  <si>
    <t>Delhi Mahipalpur</t>
  </si>
  <si>
    <t>Hotel Ark of Avalon</t>
  </si>
  <si>
    <t>Amritsar</t>
  </si>
  <si>
    <t>Flight 2 nights</t>
  </si>
  <si>
    <t>Oshan Paradise</t>
  </si>
  <si>
    <t xml:space="preserve">Shimla </t>
  </si>
  <si>
    <t>via Chandigar Bus/Taxi</t>
  </si>
  <si>
    <t xml:space="preserve">Shaillee's Airbnb </t>
  </si>
  <si>
    <t>Delhi</t>
  </si>
  <si>
    <t>Toy Train and Express train</t>
  </si>
  <si>
    <t>Manesar</t>
  </si>
  <si>
    <t>Temple</t>
  </si>
  <si>
    <t>Tijara</t>
  </si>
  <si>
    <t>Jain Mandir Temple</t>
  </si>
  <si>
    <t>Sahori</t>
  </si>
  <si>
    <t>Jhankri</t>
  </si>
  <si>
    <t>Jaipur</t>
  </si>
  <si>
    <t>Warmshowers Chinmay</t>
  </si>
  <si>
    <t>Replaced steering bushes on both trikes.</t>
  </si>
  <si>
    <t>Train / 4 nights</t>
  </si>
  <si>
    <t>Smyle Inn</t>
  </si>
  <si>
    <t>Varanasi</t>
  </si>
  <si>
    <t>Overnight train / 2 nights</t>
  </si>
  <si>
    <t>Ram Bhawan Residency</t>
  </si>
  <si>
    <t>Chitrakoot</t>
  </si>
  <si>
    <t>Shree Jee Bhawan</t>
  </si>
  <si>
    <t>Camp Panna</t>
  </si>
  <si>
    <t>Khajuraho</t>
  </si>
  <si>
    <t>Prem Home Stay</t>
  </si>
  <si>
    <t>Orchha</t>
  </si>
  <si>
    <t>Hotel Sunset</t>
  </si>
  <si>
    <t>Gwalior</t>
  </si>
  <si>
    <t>GD Palace</t>
  </si>
  <si>
    <t>Agra</t>
  </si>
  <si>
    <t>Sunita Homestay</t>
  </si>
  <si>
    <t>Chalo Eco Hostel</t>
  </si>
  <si>
    <t>Airport Hotel Olive &amp;Blue</t>
  </si>
  <si>
    <t>train / 2 nights</t>
  </si>
  <si>
    <t>Hotel Raj Kothi</t>
  </si>
  <si>
    <t>Malpura</t>
  </si>
  <si>
    <t>2 punctures in Hels' front right</t>
  </si>
  <si>
    <t>River Khari</t>
  </si>
  <si>
    <t>Puncture Daz front right</t>
  </si>
  <si>
    <t>Bhilwara</t>
  </si>
  <si>
    <t>Wildcamping police station</t>
  </si>
  <si>
    <t>Rajasmand</t>
  </si>
  <si>
    <t>Chirwa</t>
  </si>
  <si>
    <t>Udaipur</t>
  </si>
  <si>
    <t>Bron worming tablet</t>
  </si>
  <si>
    <t>Rishabdeo</t>
  </si>
  <si>
    <t>Room in temple grounds.</t>
  </si>
  <si>
    <t>Puncture Hels front left</t>
  </si>
  <si>
    <t>Adalaj Stepwell, Ahmedabad</t>
  </si>
  <si>
    <t>Bron tick/flea treatment</t>
  </si>
  <si>
    <t>Ahmedabad</t>
  </si>
  <si>
    <t>Warmshowers Nisarg</t>
  </si>
  <si>
    <t>Kharod</t>
  </si>
  <si>
    <t>Bron Passes</t>
  </si>
  <si>
    <t>Daman</t>
  </si>
  <si>
    <t>Beach wildcamp</t>
  </si>
  <si>
    <t>Bolsar</t>
  </si>
  <si>
    <t>Wildcamping in crematorium</t>
  </si>
  <si>
    <t>Shirsad</t>
  </si>
  <si>
    <t>Mumbai</t>
  </si>
  <si>
    <t>Sukh Hotel</t>
  </si>
  <si>
    <t>Daz puncture rear</t>
  </si>
  <si>
    <t>Mandwa Rewas Ferry Terminal, Mumbai</t>
  </si>
  <si>
    <t>Rewas</t>
  </si>
  <si>
    <t>Ferry (350 Rupees)</t>
  </si>
  <si>
    <t>Kashid</t>
  </si>
  <si>
    <t>Rajapuri</t>
  </si>
  <si>
    <t>Dighi</t>
  </si>
  <si>
    <t>Ferry (104 Rupees)</t>
  </si>
  <si>
    <t>Divegar</t>
  </si>
  <si>
    <t>Harihareshwar Beach</t>
  </si>
  <si>
    <t>Bagmandala Jetty</t>
  </si>
  <si>
    <t>Bankot Jetty</t>
  </si>
  <si>
    <t>Ferry (46Rupees)</t>
  </si>
  <si>
    <t>Ade</t>
  </si>
  <si>
    <t>8km short of Dabhol Jetty</t>
  </si>
  <si>
    <t>Daz replaces left brake pads</t>
  </si>
  <si>
    <t>Dabhol Jetty</t>
  </si>
  <si>
    <t>Veldur Jetty</t>
  </si>
  <si>
    <t>Tavsal</t>
  </si>
  <si>
    <t>Removed Hels rear mudguard</t>
  </si>
  <si>
    <t>Tavsal Jetty</t>
  </si>
  <si>
    <t>Jaigad Jetty</t>
  </si>
  <si>
    <t>Ferry (64 Rupees)</t>
  </si>
  <si>
    <t>Ratnagiri</t>
  </si>
  <si>
    <t>Outskirts of Ratnagiri</t>
  </si>
  <si>
    <t>The Blue View by Timber hotel (2 nights)</t>
  </si>
  <si>
    <t>Trike cleaning/maintenance</t>
  </si>
  <si>
    <t>Madban</t>
  </si>
  <si>
    <t>Varachichawadi</t>
  </si>
  <si>
    <t>Outskirts of Venguria</t>
  </si>
  <si>
    <t>Moira</t>
  </si>
  <si>
    <t>5 nights</t>
  </si>
  <si>
    <t>Cube Gallery staying with Sonny who we met in Cappadocia hot air ballooning</t>
  </si>
  <si>
    <t>Odxel</t>
  </si>
  <si>
    <t>Wildcamping on beach</t>
  </si>
  <si>
    <t>4km before Agonda</t>
  </si>
  <si>
    <t>Agonda</t>
  </si>
  <si>
    <t>Todur</t>
  </si>
  <si>
    <t>Manjuguni Jetty</t>
  </si>
  <si>
    <t>Gangavalli Jetty</t>
  </si>
  <si>
    <t xml:space="preserve">Ferry 10 Rupees </t>
  </si>
  <si>
    <t>Tadadi Jetty</t>
  </si>
  <si>
    <t>Aghanashini Jetty</t>
  </si>
  <si>
    <t>Ferry 40 Rupees</t>
  </si>
  <si>
    <t>Vannalli</t>
  </si>
  <si>
    <t>Bailuru</t>
  </si>
  <si>
    <t>Maravanthe Beach</t>
  </si>
  <si>
    <t>Hangarette Jetty</t>
  </si>
  <si>
    <t>Hude Bengre Jetty</t>
  </si>
  <si>
    <t>Pudukere Beach</t>
  </si>
  <si>
    <t>Mukka</t>
  </si>
  <si>
    <t>Made near Madikeri</t>
  </si>
  <si>
    <t>Workaway Rajen and Moe</t>
  </si>
  <si>
    <t>Madekeri</t>
  </si>
  <si>
    <t>Hels cycle/hitch: Daz lift off Rajen</t>
  </si>
  <si>
    <t>Mysore</t>
  </si>
  <si>
    <t>Ooty</t>
  </si>
  <si>
    <t>Hitching</t>
  </si>
  <si>
    <t>2 nights Golden Spings Hotel</t>
  </si>
  <si>
    <t>Madukkarai</t>
  </si>
  <si>
    <t>Ollur</t>
  </si>
  <si>
    <t>Azhikode</t>
  </si>
  <si>
    <t>Munambam</t>
  </si>
  <si>
    <t>Ferry - 8 Rupees</t>
  </si>
  <si>
    <t>Cherai</t>
  </si>
  <si>
    <t>Kochi</t>
  </si>
  <si>
    <t>Warmshowers - Katrin &amp; Rowlands</t>
  </si>
  <si>
    <t>Dental check-up and clean</t>
  </si>
  <si>
    <t>Alleppy Beach</t>
  </si>
  <si>
    <t>Alleppy Ferry terminal</t>
  </si>
  <si>
    <t>Kollam Ferry Terminal</t>
  </si>
  <si>
    <t>Ferry - 400 Rupees each and 200 per trike.  80km / 8 hours</t>
  </si>
  <si>
    <t>Eravipuram</t>
  </si>
  <si>
    <t>Varkala</t>
  </si>
  <si>
    <t>5 nights hotel</t>
  </si>
  <si>
    <t>Basuri Beach Resort</t>
  </si>
  <si>
    <t>Kit cleaning /bike cleaning /prep for flight</t>
  </si>
  <si>
    <t>Trivandrum</t>
  </si>
  <si>
    <t>Atithi Prime Homestay</t>
  </si>
  <si>
    <t>Trivandrum Airport</t>
  </si>
  <si>
    <t>Japan flight</t>
  </si>
  <si>
    <t>Japan</t>
  </si>
  <si>
    <t>Tokyo Airport</t>
  </si>
  <si>
    <t>Mutsuko</t>
  </si>
  <si>
    <t>Katori</t>
  </si>
  <si>
    <t>Godai</t>
  </si>
  <si>
    <t>Konakacho</t>
  </si>
  <si>
    <t>Kagamiishi</t>
  </si>
  <si>
    <t>Fukushima</t>
  </si>
  <si>
    <t>Funaoka</t>
  </si>
  <si>
    <t>Sendai</t>
  </si>
  <si>
    <t>Warmshower host Ryota</t>
  </si>
  <si>
    <t>Nobiru</t>
  </si>
  <si>
    <t>Misato</t>
  </si>
  <si>
    <t>Genbikei Gorge</t>
  </si>
  <si>
    <t>Kitakami</t>
  </si>
  <si>
    <t>Yahaba Camp Ground</t>
  </si>
  <si>
    <t>Free Campsite</t>
  </si>
  <si>
    <t>Nishine Service Station</t>
  </si>
  <si>
    <t>Kaniwashibashi Onsen</t>
  </si>
  <si>
    <t>Kawakami</t>
  </si>
  <si>
    <t>Hirake</t>
  </si>
  <si>
    <t>Couchsurfing - Tama</t>
  </si>
  <si>
    <t>Hirosaki</t>
  </si>
  <si>
    <t>Hirosaki Castle</t>
  </si>
  <si>
    <t>Aomori</t>
  </si>
  <si>
    <t>Noheji</t>
  </si>
  <si>
    <t>Hotel Casa</t>
  </si>
  <si>
    <t>Mutsu</t>
  </si>
  <si>
    <t>Yagen Spa</t>
  </si>
  <si>
    <t>Daz changes right brake pads</t>
  </si>
  <si>
    <t>Oma</t>
  </si>
  <si>
    <t>Hakodate</t>
  </si>
  <si>
    <t>Ferry 7540 Yen</t>
  </si>
  <si>
    <t>Hakodate Peninsula</t>
  </si>
  <si>
    <t>Hakodate Onuma Prince Hotel grounds</t>
  </si>
  <si>
    <t>Oshamambe-cho</t>
  </si>
  <si>
    <t>Sobetsu</t>
  </si>
  <si>
    <t>Balaju</t>
  </si>
  <si>
    <t>Free Campground</t>
  </si>
  <si>
    <t>Kashima</t>
  </si>
  <si>
    <t>Sapporo</t>
  </si>
  <si>
    <t>Hotel Grids</t>
  </si>
  <si>
    <t>Shin-Sapporo</t>
  </si>
  <si>
    <t>Warmshower host Rob and Haidee</t>
  </si>
  <si>
    <t>Shintoku</t>
  </si>
  <si>
    <t>Hire car</t>
  </si>
  <si>
    <t>Lake Kussharo</t>
  </si>
  <si>
    <t>Wildcamping on shore of Lake Kussharo next to open air onsen</t>
  </si>
  <si>
    <t>Utoro, Shiretoko National Park</t>
  </si>
  <si>
    <t>Wildcamping on closed camping site</t>
  </si>
  <si>
    <t>Rausu</t>
  </si>
  <si>
    <t>Wildcamping near geyser</t>
  </si>
  <si>
    <t>Nishikagura Camping ground, outskirts of Asahikawa</t>
  </si>
  <si>
    <t>Camping on free campsite</t>
  </si>
  <si>
    <t>Tomakomai Ferry Terminal</t>
  </si>
  <si>
    <t>Ferry 8740 yen per person 1950 yen per bike</t>
  </si>
  <si>
    <t xml:space="preserve">Oarai Ferry Terminal </t>
  </si>
  <si>
    <t>Overnight on ferry</t>
  </si>
  <si>
    <t>Ibaraki</t>
  </si>
  <si>
    <t>Kanamachi</t>
  </si>
  <si>
    <t>Tokyo</t>
  </si>
  <si>
    <t>Edogawabashi</t>
  </si>
  <si>
    <t>Yaguchi</t>
  </si>
  <si>
    <t>Hommoku Makado</t>
  </si>
  <si>
    <t>Hadano</t>
  </si>
  <si>
    <t>Rich and Joan warmshower hosts</t>
  </si>
  <si>
    <t xml:space="preserve">Bike maintenance and 2 new tyres on Hels'  trike.  Front left goes to rear. </t>
  </si>
  <si>
    <t>Yamanakako</t>
  </si>
  <si>
    <t>Puncture front left, puncture rear</t>
  </si>
  <si>
    <t>Lake Saiko</t>
  </si>
  <si>
    <t>Shimizu</t>
  </si>
  <si>
    <t>Puncture rear</t>
  </si>
  <si>
    <t>Fujikawaguchiko Machi</t>
  </si>
  <si>
    <t>Toyohashi</t>
  </si>
  <si>
    <t>Aaron Warmshower host</t>
  </si>
  <si>
    <t>Himeji</t>
  </si>
  <si>
    <t>Hotel Dormy Inn</t>
  </si>
  <si>
    <t>Takamatsu</t>
  </si>
  <si>
    <t>BJ Guest House</t>
  </si>
  <si>
    <t>Hiroshima</t>
  </si>
  <si>
    <t>K's House hostel</t>
  </si>
  <si>
    <t>Miyajima</t>
  </si>
  <si>
    <t>Train/Ferry</t>
  </si>
  <si>
    <t>Mizuhasou Ryokan</t>
  </si>
  <si>
    <t>Ferry/Train</t>
  </si>
  <si>
    <t>Kyoto</t>
  </si>
  <si>
    <t>Links Hostel</t>
  </si>
  <si>
    <t>Toyahashi</t>
  </si>
</sst>
</file>

<file path=xl/styles.xml><?xml version="1.0" encoding="utf-8"?>
<styleSheet xmlns="http://schemas.openxmlformats.org/spreadsheetml/2006/main">
  <numFmts count="1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59" formatCode="General"/>
    <numFmt numFmtId="60" formatCode="General"/>
    <numFmt numFmtId="61" formatCode="General"/>
    <numFmt numFmtId="62" formatCode="General"/>
    <numFmt numFmtId="63" formatCode="General"/>
    <numFmt numFmtId="64" formatCode="General"/>
    <numFmt numFmtId="65" formatCode="General"/>
    <numFmt numFmtId="66" formatCode="General"/>
    <numFmt numFmtId="67" formatCode="General"/>
    <numFmt numFmtId="68" formatCode="General"/>
    <numFmt numFmtId="69" formatCode="General"/>
    <numFmt numFmtId="70" formatCode="General"/>
    <numFmt numFmtId="71" formatCode="General"/>
    <numFmt numFmtId="72" formatCode="General"/>
    <numFmt numFmtId="73" formatCode="General"/>
    <numFmt numFmtId="74" formatCode="General"/>
    <numFmt numFmtId="75" formatCode="General"/>
    <numFmt numFmtId="76" formatCode="General"/>
    <numFmt numFmtId="77" formatCode="General"/>
    <numFmt numFmtId="78" formatCode="General"/>
    <numFmt numFmtId="79" formatCode="General"/>
    <numFmt numFmtId="80" formatCode="General"/>
    <numFmt numFmtId="81" formatCode="General"/>
    <numFmt numFmtId="82" formatCode="General"/>
    <numFmt numFmtId="83" formatCode="General"/>
    <numFmt numFmtId="84" formatCode="General"/>
    <numFmt numFmtId="85" formatCode="General"/>
    <numFmt numFmtId="86" formatCode="General"/>
    <numFmt numFmtId="87" formatCode="General"/>
    <numFmt numFmtId="88" formatCode="General"/>
    <numFmt numFmtId="89" formatCode="General"/>
    <numFmt numFmtId="90" formatCode="General"/>
    <numFmt numFmtId="91" formatCode="General"/>
    <numFmt numFmtId="92" formatCode="General"/>
    <numFmt numFmtId="93" formatCode="General"/>
    <numFmt numFmtId="94" formatCode="General"/>
    <numFmt numFmtId="95" formatCode="General"/>
    <numFmt numFmtId="96" formatCode="General"/>
    <numFmt numFmtId="97" formatCode="General"/>
    <numFmt numFmtId="98" formatCode="General"/>
    <numFmt numFmtId="99" formatCode="General"/>
    <numFmt numFmtId="100" formatCode="General"/>
    <numFmt numFmtId="101" formatCode="General"/>
    <numFmt numFmtId="102" formatCode="General"/>
    <numFmt numFmtId="103" formatCode="General"/>
    <numFmt numFmtId="104" formatCode="General"/>
    <numFmt numFmtId="105" formatCode="General"/>
    <numFmt numFmtId="106" formatCode="General"/>
    <numFmt numFmtId="107" formatCode="General"/>
    <numFmt numFmtId="108" formatCode="General"/>
    <numFmt numFmtId="109" formatCode="General"/>
    <numFmt numFmtId="110" formatCode="General"/>
    <numFmt numFmtId="111" formatCode="General"/>
    <numFmt numFmtId="112" formatCode="General"/>
    <numFmt numFmtId="113" formatCode="General"/>
    <numFmt numFmtId="114" formatCode="General"/>
    <numFmt numFmtId="115" formatCode="General"/>
    <numFmt numFmtId="116" formatCode="General"/>
    <numFmt numFmtId="117" formatCode="General"/>
    <numFmt numFmtId="118" formatCode="General"/>
    <numFmt numFmtId="119" formatCode="General"/>
    <numFmt numFmtId="120" formatCode="General"/>
    <numFmt numFmtId="121" formatCode="General"/>
    <numFmt numFmtId="122" formatCode="General"/>
    <numFmt numFmtId="123" formatCode="General"/>
    <numFmt numFmtId="124" formatCode="General"/>
    <numFmt numFmtId="125" formatCode="General"/>
    <numFmt numFmtId="126" formatCode="General"/>
    <numFmt numFmtId="127" formatCode="General"/>
    <numFmt numFmtId="128" formatCode="General"/>
    <numFmt numFmtId="129" formatCode="General"/>
    <numFmt numFmtId="130" formatCode="General"/>
    <numFmt numFmtId="131" formatCode="General"/>
    <numFmt numFmtId="132" formatCode="General"/>
    <numFmt numFmtId="133" formatCode="General"/>
    <numFmt numFmtId="134" formatCode="General"/>
    <numFmt numFmtId="135" formatCode="General"/>
    <numFmt numFmtId="136" formatCode="General"/>
    <numFmt numFmtId="137" formatCode="General"/>
    <numFmt numFmtId="138" formatCode="General"/>
    <numFmt numFmtId="139" formatCode="General"/>
    <numFmt numFmtId="140" formatCode="General"/>
    <numFmt numFmtId="141" formatCode="General"/>
    <numFmt numFmtId="142" formatCode="General"/>
    <numFmt numFmtId="143" formatCode="General"/>
    <numFmt numFmtId="144" formatCode="General"/>
    <numFmt numFmtId="145" formatCode="General"/>
    <numFmt numFmtId="146" formatCode="General"/>
    <numFmt numFmtId="147" formatCode="General"/>
    <numFmt numFmtId="148" formatCode="General"/>
    <numFmt numFmtId="149" formatCode="General"/>
    <numFmt numFmtId="150" formatCode="General"/>
    <numFmt numFmtId="151" formatCode="General"/>
    <numFmt numFmtId="152" formatCode="General"/>
    <numFmt numFmtId="153" formatCode="General"/>
    <numFmt numFmtId="154" formatCode="General"/>
    <numFmt numFmtId="155" formatCode="General"/>
    <numFmt numFmtId="156" formatCode="General"/>
    <numFmt numFmtId="157" formatCode="General"/>
    <numFmt numFmtId="158" formatCode="General"/>
    <numFmt numFmtId="159" formatCode="General"/>
    <numFmt numFmtId="160" formatCode="General"/>
    <numFmt numFmtId="161" formatCode="General"/>
    <numFmt numFmtId="162" formatCode="General"/>
    <numFmt numFmtId="163" formatCode="General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d\ mmm\ yy"/>
    <numFmt numFmtId="173" formatCode="[$-409]d\-mmm\-yy;@"/>
    <numFmt numFmtId="174" formatCode="#0.00"/>
  </numFmts>
  <fonts count="13">
    <font>
      <sz val="11.0"/>
      <color rgb="ff000000"/>
      <name val="Helvetica Neue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Helvetica Neue"/>
      <charset val="1"/>
    </font>
    <font>
      <sz val="11.0"/>
      <color rgb="ff000000"/>
      <name val="Calibri"/>
      <charset val="1"/>
    </font>
    <font>
      <sz val="10.0"/>
      <color rgb="ff000000"/>
      <name val="Calibri"/>
      <charset val="1"/>
    </font>
    <font>
      <sz val="11.0"/>
      <color rgb="ff000000"/>
      <name val="Arial"/>
      <i/>
      <charset val="1"/>
    </font>
    <font>
      <sz val="11.0"/>
      <color rgb="ff000000"/>
      <name val="Calibri"/>
      <i/>
      <charset val="1"/>
    </font>
    <font>
      <sz val="11.0"/>
      <color rgb="ffc0c0c0"/>
      <name val="Arial"/>
      <charset val="1"/>
    </font>
    <font>
      <sz val="11.0"/>
      <color rgb="ffc0c0c0"/>
      <name val="Calibri"/>
      <charset val="1"/>
    </font>
    <font>
      <sz val="11.0"/>
      <color rgb="ff000000"/>
      <name val="Arial"/>
      <b/>
      <charset val="1"/>
    </font>
    <font>
      <sz val="10.0"/>
      <color rgb="ff000000"/>
      <name val="Calibri"/>
      <b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600"/>
        <bgColor rgb="fffff600"/>
      </patternFill>
    </fill>
  </fills>
  <borders count="4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cccc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 style="medium">
        <color rgb="ff00000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/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0" fillId="0" borderId="0" xfId="0" applyNumberFormat="1" applyFont="1" applyBorder="1" applyAlignment="1">
      <alignment horizontal="general" vertical="bottom"/>
    </xf>
    <xf numFmtId="0" fontId="0" fillId="0" borderId="0" xfId="0" applyNumberFormat="1" applyFont="1" applyFill="1" applyBorder="1" applyAlignment="1">
      <alignment horizontal="general" vertical="bottom"/>
    </xf>
    <xf numFmtId="0" fontId="1" fillId="0" borderId="0" xfId="0" applyNumberFormat="1" applyFont="1" applyFill="1" applyBorder="1" applyAlignment="1">
      <alignment horizontal="general" vertical="bottom"/>
    </xf>
    <xf numFmtId="0" fontId="5" fillId="0" borderId="0" xfId="0" applyNumberFormat="1" applyFont="1" applyBorder="1" applyAlignment="1">
      <alignment horizontal="general" vertical="bottom"/>
    </xf>
    <xf numFmtId="0" fontId="5" fillId="2" borderId="1" xfId="0" applyNumberFormat="1" applyFont="1" applyFill="1" applyBorder="1" applyAlignment="1">
      <alignment horizontal="general" vertical="bottom"/>
    </xf>
    <xf numFmtId="0" fontId="0" fillId="0" borderId="2" xfId="0" applyNumberFormat="1" applyFont="1" applyBorder="1" applyAlignment="1">
      <alignment horizontal="general" vertical="bottom"/>
    </xf>
    <xf numFmtId="0" fontId="5" fillId="0" borderId="2" xfId="0" applyNumberFormat="1" applyFont="1" applyBorder="1" applyAlignment="1">
      <alignment horizontal="general" vertical="bottom"/>
    </xf>
    <xf numFmtId="0" fontId="0" fillId="0" borderId="2" xfId="0" applyNumberFormat="1" applyFont="1" applyFill="1" applyBorder="1" applyAlignment="1">
      <alignment horizontal="general" vertical="bottom"/>
    </xf>
    <xf numFmtId="0" fontId="5" fillId="2" borderId="2" xfId="0" applyNumberFormat="1" applyFont="1" applyFill="1" applyBorder="1" applyAlignment="1">
      <alignment horizontal="general" vertical="bottom" wrapText="1"/>
    </xf>
    <xf numFmtId="49" fontId="5" fillId="2" borderId="2" xfId="0" applyNumberFormat="1" applyFont="1" applyFill="1" applyBorder="1" applyAlignment="1">
      <alignment horizontal="right" vertical="bottom"/>
    </xf>
    <xf numFmtId="0" fontId="5" fillId="2" borderId="2" xfId="0" applyNumberFormat="1" applyFont="1" applyFill="1" applyBorder="1" applyAlignment="1">
      <alignment horizontal="general" vertical="bottom"/>
    </xf>
    <xf numFmtId="15" fontId="5" fillId="2" borderId="2" xfId="0" applyNumberFormat="1" applyFont="1" applyFill="1" applyBorder="1" applyAlignment="1">
      <alignment horizontal="right" vertical="bottom"/>
    </xf>
    <xf numFmtId="172" fontId="5" fillId="0" borderId="2" xfId="0" applyNumberFormat="1" applyFont="1" applyBorder="1" applyAlignment="1">
      <alignment horizontal="general" vertical="bottom"/>
    </xf>
    <xf numFmtId="0" fontId="6" fillId="2" borderId="2" xfId="0" applyNumberFormat="1" applyFont="1" applyFill="1" applyBorder="1" applyAlignment="1">
      <alignment horizontal="general" vertical="bottom"/>
    </xf>
    <xf numFmtId="0" fontId="5" fillId="0" borderId="2" xfId="0" applyNumberFormat="1" applyFont="1" applyBorder="1" applyAlignment="1">
      <alignment horizontal="general" vertical="bottom" wrapText="1"/>
    </xf>
    <xf numFmtId="0" fontId="5" fillId="0" borderId="0" xfId="0" applyNumberFormat="1" applyFont="1" applyFill="1" applyBorder="1" applyAlignment="1">
      <alignment horizontal="general" vertical="bottom"/>
    </xf>
    <xf numFmtId="15" fontId="6" fillId="2" borderId="2" xfId="0" applyNumberFormat="1" applyFont="1" applyFill="1" applyBorder="1" applyAlignment="1">
      <alignment horizontal="right" vertical="bottom" wrapText="1"/>
    </xf>
    <xf numFmtId="0" fontId="5" fillId="2" borderId="0" xfId="0" applyNumberFormat="1" applyFont="1" applyFill="1" applyBorder="1" applyAlignment="1">
      <alignment horizontal="general" vertical="bottom" wrapText="1"/>
    </xf>
    <xf numFmtId="0" fontId="1" fillId="0" borderId="0" xfId="0" applyNumberFormat="1" applyFont="1" applyBorder="1" applyAlignment="1">
      <alignment horizontal="left" vertical="bottom"/>
    </xf>
    <xf numFmtId="0" fontId="1" fillId="2" borderId="2" xfId="0" applyNumberFormat="1" applyFont="1" applyFill="1" applyBorder="1" applyAlignment="1">
      <alignment horizontal="left" vertical="bottom"/>
    </xf>
    <xf numFmtId="0" fontId="0" fillId="0" borderId="0" xfId="0" applyNumberFormat="1" applyFont="1" applyBorder="1" applyAlignment="1">
      <alignment horizontal="general" vertical="bottom" wrapText="1"/>
    </xf>
    <xf numFmtId="0" fontId="7" fillId="0" borderId="0" xfId="0" applyNumberFormat="1" applyFont="1" applyBorder="1" applyAlignment="1">
      <alignment horizontal="general" vertical="bottom"/>
    </xf>
    <xf numFmtId="0" fontId="8" fillId="2" borderId="2" xfId="0" applyNumberFormat="1" applyFont="1" applyFill="1" applyBorder="1" applyAlignment="1">
      <alignment horizontal="general" vertical="bottom"/>
    </xf>
    <xf numFmtId="0" fontId="1" fillId="0" borderId="0" xfId="0" applyNumberFormat="1" applyFont="1" applyBorder="1" applyAlignment="1">
      <alignment horizontal="general" vertical="bottom"/>
    </xf>
    <xf numFmtId="0" fontId="8" fillId="2" borderId="2" xfId="0" applyNumberFormat="1" applyFont="1" applyFill="1" applyBorder="1" applyAlignment="1">
      <alignment horizontal="general" vertical="bottom" wrapText="1"/>
    </xf>
    <xf numFmtId="15" fontId="1" fillId="2" borderId="2" xfId="0" applyNumberFormat="1" applyFont="1" applyFill="1" applyBorder="1" applyAlignment="1">
      <alignment horizontal="left" vertical="bottom"/>
    </xf>
    <xf numFmtId="173" fontId="5" fillId="0" borderId="2" xfId="0" applyNumberFormat="1" applyFont="1" applyBorder="1" applyAlignment="1">
      <alignment horizontal="general" vertical="bottom"/>
    </xf>
    <xf numFmtId="173" fontId="1" fillId="0" borderId="2" xfId="0" applyNumberFormat="1" applyFont="1" applyBorder="1" applyAlignment="1">
      <alignment horizontal="left" vertical="bottom"/>
    </xf>
    <xf numFmtId="0" fontId="0" fillId="0" borderId="0" xfId="0" applyNumberFormat="1" applyFont="1" applyBorder="1" applyAlignment="1">
      <alignment horizontal="left" vertical="bottom" wrapText="1"/>
    </xf>
    <xf numFmtId="0" fontId="1" fillId="2" borderId="2" xfId="0" applyNumberFormat="1" applyFont="1" applyFill="1" applyBorder="1" applyAlignment="1">
      <alignment horizontal="left" vertical="bottom" wrapText="1"/>
    </xf>
    <xf numFmtId="173" fontId="1" fillId="0" borderId="2" xfId="0" applyNumberFormat="1" applyFont="1" applyBorder="1" applyAlignment="1">
      <alignment horizontal="general" vertical="bottom" wrapText="1"/>
    </xf>
    <xf numFmtId="0" fontId="1" fillId="2" borderId="2" xfId="0" applyNumberFormat="1" applyFont="1" applyFill="1" applyBorder="1" applyAlignment="1">
      <alignment horizontal="general" vertical="bottom" wrapText="1"/>
    </xf>
    <xf numFmtId="15" fontId="5" fillId="2" borderId="2" xfId="0" applyNumberFormat="1" applyFont="1" applyFill="1" applyBorder="1" applyAlignment="1">
      <alignment horizontal="general" vertical="bottom" wrapText="1"/>
    </xf>
    <xf numFmtId="0" fontId="1" fillId="0" borderId="2" xfId="0" applyNumberFormat="1" applyFont="1" applyBorder="1" applyAlignment="1">
      <alignment horizontal="left" vertical="bottom"/>
    </xf>
    <xf numFmtId="0" fontId="8" fillId="0" borderId="2" xfId="0" applyNumberFormat="1" applyFont="1" applyBorder="1" applyAlignment="1">
      <alignment horizontal="general" vertical="bottom"/>
    </xf>
    <xf numFmtId="0" fontId="5" fillId="0" borderId="3" xfId="0" applyNumberFormat="1" applyFont="1" applyFill="1" applyBorder="1" applyAlignment="1">
      <alignment horizontal="general" vertical="bottom"/>
    </xf>
    <xf numFmtId="0" fontId="5" fillId="0" borderId="4" xfId="0" applyNumberFormat="1" applyFont="1" applyFill="1" applyBorder="1" applyAlignment="1">
      <alignment horizontal="general" vertical="bottom"/>
    </xf>
    <xf numFmtId="0" fontId="5" fillId="0" borderId="5" xfId="0" applyNumberFormat="1" applyFont="1" applyFill="1" applyBorder="1" applyAlignment="1">
      <alignment horizontal="general" vertical="bottom"/>
    </xf>
    <xf numFmtId="0" fontId="9" fillId="0" borderId="0" xfId="0" applyNumberFormat="1" applyFont="1" applyBorder="1" applyAlignment="1">
      <alignment horizontal="general" vertical="bottom"/>
    </xf>
    <xf numFmtId="0" fontId="10" fillId="0" borderId="0" xfId="0" applyNumberFormat="1" applyFont="1" applyBorder="1" applyAlignment="1">
      <alignment horizontal="general" vertical="bottom"/>
    </xf>
    <xf numFmtId="0" fontId="10" fillId="0" borderId="5" xfId="0" applyNumberFormat="1" applyFont="1" applyFill="1" applyBorder="1" applyAlignment="1">
      <alignment horizontal="general" vertical="bottom"/>
    </xf>
    <xf numFmtId="0" fontId="10" fillId="0" borderId="0" xfId="0" applyNumberFormat="1" applyFont="1" applyFill="1" applyBorder="1" applyAlignment="1">
      <alignment horizontal="general" vertical="bottom"/>
    </xf>
    <xf numFmtId="0" fontId="10" fillId="0" borderId="3" xfId="0" applyNumberFormat="1" applyFont="1" applyFill="1" applyBorder="1" applyAlignment="1">
      <alignment horizontal="general" vertical="bottom"/>
    </xf>
    <xf numFmtId="0" fontId="5" fillId="0" borderId="6" xfId="0" applyNumberFormat="1" applyFont="1" applyFill="1" applyBorder="1" applyAlignment="1">
      <alignment horizontal="general" vertical="bottom"/>
    </xf>
    <xf numFmtId="0" fontId="5" fillId="0" borderId="7" xfId="0" applyNumberFormat="1" applyFont="1" applyFill="1" applyBorder="1" applyAlignment="1">
      <alignment horizontal="general" vertical="bottom"/>
    </xf>
    <xf numFmtId="0" fontId="5" fillId="0" borderId="8" xfId="0" applyNumberFormat="1" applyFont="1" applyFill="1" applyBorder="1" applyAlignment="1">
      <alignment horizontal="general" vertical="bottom"/>
    </xf>
    <xf numFmtId="0" fontId="5" fillId="0" borderId="9" xfId="0" applyNumberFormat="1" applyFont="1" applyFill="1" applyBorder="1" applyAlignment="1">
      <alignment horizontal="general" vertical="bottom"/>
    </xf>
    <xf numFmtId="0" fontId="5" fillId="0" borderId="10" xfId="0" applyNumberFormat="1" applyFont="1" applyFill="1" applyBorder="1" applyAlignment="1">
      <alignment horizontal="general" vertical="bottom"/>
    </xf>
    <xf numFmtId="0" fontId="5" fillId="0" borderId="11" xfId="0" applyNumberFormat="1" applyFont="1" applyFill="1" applyBorder="1" applyAlignment="1">
      <alignment horizontal="general" vertical="bottom"/>
    </xf>
    <xf numFmtId="0" fontId="0" fillId="0" borderId="1" xfId="0" applyNumberFormat="1" applyFont="1" applyBorder="1" applyAlignment="1">
      <alignment horizontal="general" vertical="bottom"/>
    </xf>
    <xf numFmtId="0" fontId="5" fillId="0" borderId="1" xfId="0" applyNumberFormat="1" applyFont="1" applyFill="1" applyBorder="1" applyAlignment="1">
      <alignment horizontal="general" vertical="bottom"/>
    </xf>
    <xf numFmtId="0" fontId="5" fillId="0" borderId="12" xfId="0" applyNumberFormat="1" applyFont="1" applyFill="1" applyBorder="1" applyAlignment="1">
      <alignment horizontal="general" vertical="bottom"/>
    </xf>
    <xf numFmtId="0" fontId="5" fillId="0" borderId="13" xfId="0" applyNumberFormat="1" applyFont="1" applyFill="1" applyBorder="1" applyAlignment="1">
      <alignment horizontal="general" vertical="bottom"/>
    </xf>
    <xf numFmtId="0" fontId="5" fillId="0" borderId="14" xfId="0" applyNumberFormat="1" applyFont="1" applyFill="1" applyBorder="1" applyAlignment="1">
      <alignment horizontal="general" vertical="bottom"/>
    </xf>
    <xf numFmtId="0" fontId="5" fillId="0" borderId="15" xfId="0" applyNumberFormat="1" applyFont="1" applyFill="1" applyBorder="1" applyAlignment="1">
      <alignment horizontal="general" vertical="bottom"/>
    </xf>
    <xf numFmtId="0" fontId="5" fillId="0" borderId="16" xfId="0" applyNumberFormat="1" applyFont="1" applyFill="1" applyBorder="1" applyAlignment="1">
      <alignment horizontal="general" vertical="bottom"/>
    </xf>
    <xf numFmtId="0" fontId="5" fillId="0" borderId="17" xfId="0" applyNumberFormat="1" applyFont="1" applyFill="1" applyBorder="1" applyAlignment="1">
      <alignment horizontal="general" vertical="bottom"/>
    </xf>
    <xf numFmtId="0" fontId="5" fillId="0" borderId="18" xfId="0" applyNumberFormat="1" applyFont="1" applyFill="1" applyBorder="1" applyAlignment="1">
      <alignment horizontal="general" vertical="bottom"/>
    </xf>
    <xf numFmtId="0" fontId="5" fillId="0" borderId="19" xfId="0" applyNumberFormat="1" applyFont="1" applyFill="1" applyBorder="1" applyAlignment="1">
      <alignment horizontal="general" vertical="bottom"/>
    </xf>
    <xf numFmtId="0" fontId="5" fillId="0" borderId="20" xfId="0" applyNumberFormat="1" applyFont="1" applyFill="1" applyBorder="1" applyAlignment="1">
      <alignment horizontal="general" vertical="bottom"/>
    </xf>
    <xf numFmtId="0" fontId="5" fillId="0" borderId="21" xfId="0" applyNumberFormat="1" applyFont="1" applyFill="1" applyBorder="1" applyAlignment="1">
      <alignment horizontal="general" vertical="bottom"/>
    </xf>
    <xf numFmtId="0" fontId="5" fillId="0" borderId="22" xfId="0" applyNumberFormat="1" applyFont="1" applyFill="1" applyBorder="1" applyAlignment="1">
      <alignment horizontal="general" vertical="bottom"/>
    </xf>
    <xf numFmtId="0" fontId="5" fillId="0" borderId="23" xfId="0" applyNumberFormat="1" applyFont="1" applyFill="1" applyBorder="1" applyAlignment="1">
      <alignment horizontal="general" vertical="bottom"/>
    </xf>
    <xf numFmtId="0" fontId="5" fillId="0" borderId="24" xfId="0" applyNumberFormat="1" applyFont="1" applyFill="1" applyBorder="1" applyAlignment="1">
      <alignment horizontal="general" vertical="bottom"/>
    </xf>
    <xf numFmtId="0" fontId="5" fillId="0" borderId="25" xfId="0" applyNumberFormat="1" applyFont="1" applyFill="1" applyBorder="1" applyAlignment="1">
      <alignment horizontal="general" vertical="bottom"/>
    </xf>
    <xf numFmtId="0" fontId="5" fillId="0" borderId="26" xfId="0" applyNumberFormat="1" applyFont="1" applyFill="1" applyBorder="1" applyAlignment="1">
      <alignment horizontal="general" vertical="bottom"/>
    </xf>
    <xf numFmtId="0" fontId="5" fillId="0" borderId="27" xfId="0" applyNumberFormat="1" applyFont="1" applyFill="1" applyBorder="1" applyAlignment="1">
      <alignment horizontal="general" vertical="bottom"/>
    </xf>
    <xf numFmtId="0" fontId="5" fillId="0" borderId="28" xfId="0" applyNumberFormat="1" applyFont="1" applyFill="1" applyBorder="1" applyAlignment="1">
      <alignment horizontal="general" vertical="bottom"/>
    </xf>
    <xf numFmtId="0" fontId="5" fillId="0" borderId="29" xfId="0" applyNumberFormat="1" applyFont="1" applyFill="1" applyBorder="1" applyAlignment="1">
      <alignment horizontal="general" vertical="bottom"/>
    </xf>
    <xf numFmtId="0" fontId="5" fillId="0" borderId="30" xfId="0" applyNumberFormat="1" applyFont="1" applyFill="1" applyBorder="1" applyAlignment="1">
      <alignment horizontal="general" vertical="bottom"/>
    </xf>
    <xf numFmtId="0" fontId="5" fillId="0" borderId="31" xfId="0" applyNumberFormat="1" applyFont="1" applyFill="1" applyBorder="1" applyAlignment="1">
      <alignment horizontal="general" vertical="bottom"/>
    </xf>
    <xf numFmtId="0" fontId="5" fillId="0" borderId="32" xfId="0" applyNumberFormat="1" applyFont="1" applyFill="1" applyBorder="1" applyAlignment="1">
      <alignment horizontal="general" vertical="bottom"/>
    </xf>
    <xf numFmtId="0" fontId="5" fillId="0" borderId="33" xfId="0" applyNumberFormat="1" applyFont="1" applyFill="1" applyBorder="1" applyAlignment="1">
      <alignment horizontal="general" vertical="bottom"/>
    </xf>
    <xf numFmtId="0" fontId="5" fillId="0" borderId="34" xfId="0" applyNumberFormat="1" applyFont="1" applyFill="1" applyBorder="1" applyAlignment="1">
      <alignment horizontal="general" vertical="bottom"/>
    </xf>
    <xf numFmtId="0" fontId="5" fillId="0" borderId="35" xfId="0" applyNumberFormat="1" applyFont="1" applyFill="1" applyBorder="1" applyAlignment="1">
      <alignment horizontal="general" vertical="bottom"/>
    </xf>
    <xf numFmtId="0" fontId="5" fillId="0" borderId="36" xfId="0" applyNumberFormat="1" applyFont="1" applyFill="1" applyBorder="1" applyAlignment="1">
      <alignment horizontal="general" vertical="bottom"/>
    </xf>
    <xf numFmtId="0" fontId="5" fillId="0" borderId="37" xfId="0" applyNumberFormat="1" applyFont="1" applyFill="1" applyBorder="1" applyAlignment="1">
      <alignment horizontal="general" vertical="bottom"/>
    </xf>
    <xf numFmtId="0" fontId="5" fillId="2" borderId="0" xfId="0" applyNumberFormat="1" applyFont="1" applyFill="1" applyBorder="1" applyAlignment="1">
      <alignment horizontal="general" vertical="bottom"/>
    </xf>
    <xf numFmtId="0" fontId="5" fillId="0" borderId="38" xfId="0" applyNumberFormat="1" applyFont="1" applyFill="1" applyBorder="1" applyAlignment="1">
      <alignment horizontal="general" vertical="bottom"/>
    </xf>
    <xf numFmtId="0" fontId="5" fillId="0" borderId="39" xfId="0" applyNumberFormat="1" applyFont="1" applyFill="1" applyBorder="1" applyAlignment="1">
      <alignment horizontal="general" vertical="bottom"/>
    </xf>
    <xf numFmtId="0" fontId="5" fillId="2" borderId="39" xfId="0" applyNumberFormat="1" applyFont="1" applyFill="1" applyBorder="1" applyAlignment="1">
      <alignment horizontal="general" vertical="bottom"/>
    </xf>
    <xf numFmtId="0" fontId="5" fillId="0" borderId="40" xfId="0" applyNumberFormat="1" applyFont="1" applyFill="1" applyBorder="1" applyAlignment="1">
      <alignment horizontal="general" vertical="bottom"/>
    </xf>
    <xf numFmtId="0" fontId="5" fillId="2" borderId="40" xfId="0" applyNumberFormat="1" applyFont="1" applyFill="1" applyBorder="1" applyAlignment="1">
      <alignment horizontal="general" vertical="bottom"/>
    </xf>
    <xf numFmtId="0" fontId="5" fillId="0" borderId="1" xfId="0" applyNumberFormat="1" applyFont="1" applyBorder="1" applyAlignment="1">
      <alignment horizontal="general" vertical="bottom"/>
    </xf>
    <xf numFmtId="0" fontId="5" fillId="0" borderId="2" xfId="0" applyNumberFormat="1" applyFont="1" applyFill="1" applyBorder="1" applyAlignment="1">
      <alignment horizontal="general" vertical="bottom"/>
    </xf>
    <xf numFmtId="164" fontId="1" fillId="0" borderId="0" xfId="0" applyNumberFormat="1" applyFont="1" applyBorder="1" applyAlignment="1">
      <alignment horizontal="general" vertical="bottom"/>
    </xf>
    <xf numFmtId="0" fontId="0" fillId="3" borderId="0" xfId="0" applyNumberFormat="1" applyFont="1" applyFill="1" applyBorder="1" applyAlignment="1">
      <alignment horizontal="general" vertical="bottom"/>
    </xf>
    <xf numFmtId="0" fontId="5" fillId="3" borderId="0" xfId="0" applyNumberFormat="1" applyFont="1" applyFill="1" applyBorder="1" applyAlignment="1">
      <alignment horizontal="general" vertical="bottom"/>
    </xf>
    <xf numFmtId="164" fontId="1" fillId="3" borderId="0" xfId="0" applyNumberFormat="1" applyFont="1" applyFill="1" applyBorder="1" applyAlignment="1">
      <alignment horizontal="general" vertical="bottom"/>
    </xf>
    <xf numFmtId="0" fontId="1" fillId="3" borderId="0" xfId="0" applyNumberFormat="1" applyFont="1" applyFill="1" applyBorder="1" applyAlignment="1">
      <alignment horizontal="general" vertical="bottom"/>
    </xf>
    <xf numFmtId="0" fontId="5" fillId="3" borderId="38" xfId="0" applyNumberFormat="1" applyFont="1" applyFill="1" applyBorder="1" applyAlignment="1">
      <alignment horizontal="general" vertical="bottom"/>
    </xf>
    <xf numFmtId="0" fontId="0" fillId="0" borderId="41" xfId="0" applyNumberFormat="1" applyFont="1" applyBorder="1" applyAlignment="1">
      <alignment horizontal="general" vertical="bottom"/>
    </xf>
    <xf numFmtId="0" fontId="5" fillId="0" borderId="41" xfId="0" applyNumberFormat="1" applyFont="1" applyFill="1" applyBorder="1" applyAlignment="1">
      <alignment horizontal="general" vertical="bottom"/>
    </xf>
    <xf numFmtId="164" fontId="1" fillId="0" borderId="41" xfId="0" applyNumberFormat="1" applyFont="1" applyBorder="1" applyAlignment="1">
      <alignment horizontal="general" vertical="bottom"/>
    </xf>
    <xf numFmtId="0" fontId="1" fillId="0" borderId="41" xfId="0" applyNumberFormat="1" applyFont="1" applyBorder="1" applyAlignment="1">
      <alignment horizontal="general" vertical="bottom"/>
    </xf>
    <xf numFmtId="0" fontId="5" fillId="0" borderId="42" xfId="0" applyNumberFormat="1" applyFont="1" applyFill="1" applyBorder="1" applyAlignment="1">
      <alignment horizontal="general" vertical="bottom"/>
    </xf>
    <xf numFmtId="0" fontId="5" fillId="0" borderId="43" xfId="0" applyNumberFormat="1" applyFont="1" applyFill="1" applyBorder="1" applyAlignment="1">
      <alignment horizontal="general" vertical="bottom"/>
    </xf>
    <xf numFmtId="0" fontId="5" fillId="0" borderId="44" xfId="0" applyNumberFormat="1" applyFont="1" applyFill="1" applyBorder="1" applyAlignment="1">
      <alignment horizontal="general" vertical="bottom"/>
    </xf>
    <xf numFmtId="164" fontId="1" fillId="0" borderId="2" xfId="0" applyNumberFormat="1" applyFont="1" applyBorder="1" applyAlignment="1">
      <alignment horizontal="general" vertical="bottom"/>
    </xf>
    <xf numFmtId="0" fontId="1" fillId="0" borderId="2" xfId="0" applyNumberFormat="1" applyFont="1" applyBorder="1" applyAlignment="1">
      <alignment horizontal="general" vertical="bottom"/>
    </xf>
    <xf numFmtId="164" fontId="1" fillId="0" borderId="0" xfId="0" applyNumberFormat="1" applyFont="1" applyFill="1" applyBorder="1" applyAlignment="1">
      <alignment horizontal="general" vertical="bottom"/>
    </xf>
    <xf numFmtId="164" fontId="1" fillId="0" borderId="2" xfId="0" applyNumberFormat="1" applyFont="1" applyFill="1" applyBorder="1" applyAlignment="1">
      <alignment horizontal="general" vertical="bottom"/>
    </xf>
    <xf numFmtId="0" fontId="5" fillId="0" borderId="2" xfId="0" applyNumberFormat="1" applyFont="1" applyFill="1" applyBorder="1" applyAlignment="1">
      <alignment horizontal="general" vertical="bottom" wrapText="1"/>
    </xf>
    <xf numFmtId="174" fontId="0" fillId="0" borderId="0" xfId="0" applyNumberFormat="1" applyFont="1" applyBorder="1" applyAlignment="1">
      <alignment horizontal="general" vertical="bottom"/>
    </xf>
    <xf numFmtId="174" fontId="5" fillId="2" borderId="2" xfId="0" applyNumberFormat="1" applyFont="1" applyFill="1" applyBorder="1" applyAlignment="1">
      <alignment horizontal="general" vertical="bottom"/>
    </xf>
    <xf numFmtId="174" fontId="5" fillId="0" borderId="2" xfId="0" applyNumberFormat="1" applyFont="1" applyBorder="1" applyAlignment="1">
      <alignment horizontal="general" vertical="bottom"/>
    </xf>
    <xf numFmtId="173" fontId="1" fillId="0" borderId="0" xfId="0" applyNumberFormat="1" applyFont="1" applyBorder="1" applyAlignment="1">
      <alignment horizontal="left" vertical="bottom"/>
    </xf>
    <xf numFmtId="0" fontId="0" fillId="0" borderId="45" xfId="0" applyNumberFormat="1" applyFont="1" applyBorder="1" applyAlignment="1">
      <alignment horizontal="general" vertical="bottom"/>
    </xf>
    <xf numFmtId="0" fontId="5" fillId="0" borderId="45" xfId="0" applyNumberFormat="1" applyFont="1" applyBorder="1" applyAlignment="1">
      <alignment horizontal="general" vertical="bottom"/>
    </xf>
    <xf numFmtId="173" fontId="1" fillId="0" borderId="45" xfId="0" applyNumberFormat="1" applyFont="1" applyBorder="1" applyAlignment="1">
      <alignment horizontal="left" vertical="bottom"/>
    </xf>
    <xf numFmtId="0" fontId="0" fillId="0" borderId="46" xfId="0" applyNumberFormat="1" applyFont="1" applyBorder="1" applyAlignment="1">
      <alignment horizontal="general" vertical="bottom"/>
    </xf>
    <xf numFmtId="173" fontId="1" fillId="0" borderId="46" xfId="0" applyNumberFormat="1" applyFont="1" applyBorder="1" applyAlignment="1">
      <alignment horizontal="left" vertical="bottom"/>
    </xf>
    <xf numFmtId="0" fontId="5" fillId="0" borderId="46" xfId="0" applyNumberFormat="1" applyFont="1" applyBorder="1" applyAlignment="1">
      <alignment horizontal="general" vertical="bottom"/>
    </xf>
    <xf numFmtId="0" fontId="0" fillId="0" borderId="1" xfId="0" applyNumberFormat="1" applyFont="1" applyFill="1" applyBorder="1" applyAlignment="1">
      <alignment horizontal="general" vertical="bottom"/>
    </xf>
    <xf numFmtId="173" fontId="1" fillId="0" borderId="1" xfId="0" applyNumberFormat="1" applyFont="1" applyBorder="1" applyAlignment="1">
      <alignment horizontal="left" vertical="bottom"/>
    </xf>
    <xf numFmtId="0" fontId="0" fillId="0" borderId="46" xfId="0" applyNumberFormat="1" applyFont="1" applyFill="1" applyBorder="1" applyAlignment="1">
      <alignment horizontal="general" vertical="bottom"/>
    </xf>
    <xf numFmtId="0" fontId="11" fillId="0" borderId="0" xfId="0" applyNumberFormat="1" applyFont="1" applyBorder="1" applyAlignment="1">
      <alignment horizontal="general" vertical="bottom"/>
    </xf>
    <xf numFmtId="15" fontId="12" fillId="2" borderId="2" xfId="0" applyNumberFormat="1" applyFont="1" applyFill="1" applyBorder="1" applyAlignment="1">
      <alignment horizontal="right" vertical="bottom" wrapText="1"/>
    </xf>
    <xf numFmtId="0" fontId="0" fillId="0" borderId="2" xfId="0" applyNumberFormat="1" applyFont="1" applyFill="1" applyBorder="1" applyAlignment="1">
      <alignment horizontal="general" vertical="bottom" wrapText="1"/>
    </xf>
    <xf numFmtId="0" fontId="1" fillId="0" borderId="2" xfId="0" applyNumberFormat="1" applyFont="1" applyFill="1" applyBorder="1" applyAlignment="1">
      <alignment horizontal="left" vertical="bottom"/>
    </xf>
    <xf numFmtId="0" fontId="0" fillId="0" borderId="3" xfId="0" applyNumberFormat="1" applyFont="1" applyFill="1" applyBorder="1" applyAlignment="1">
      <alignment horizontal="general" vertical="bottom"/>
    </xf>
    <xf numFmtId="0" fontId="1" fillId="0" borderId="1" xfId="0" applyNumberFormat="1" applyFont="1" applyBorder="1" applyAlignment="1">
      <alignment horizontal="left" vertical="bottom"/>
    </xf>
    <xf numFmtId="0" fontId="1" fillId="0" borderId="46" xfId="0" applyNumberFormat="1" applyFont="1" applyBorder="1" applyAlignment="1">
      <alignment horizontal="left" vertical="bottom"/>
    </xf>
    <xf numFmtId="0" fontId="0" fillId="0" borderId="2" xfId="0" applyNumberFormat="1" applyFont="1" applyBorder="1" applyAlignment="1">
      <alignment horizontal="general" vertical="bottom" wrapText="1"/>
    </xf>
    <xf numFmtId="0" fontId="1" fillId="0" borderId="2" xfId="0" applyNumberFormat="1" applyFont="1" applyFill="1" applyBorder="1" applyAlignment="1">
      <alignment horizontal="left" vertical="bottom" wrapText="1"/>
    </xf>
  </cellXfs>
  <cellStyles count="1">
    <cellStyle name="Normal" xfId="0" builtinId="0"/>
  </cellStyles>
  <tableStyles defaultTableStyle="TableStyleMedium9" defaultPivotStyle="PivotStyleLight16"/>
</styleSheet>
</file>

<file path=xl/_rels/workbook.xml.rels><?xml version="1.0" encoding="UTF-8" standalone="yes"?><Relationships xmlns="http://schemas.openxmlformats.org/package/2006/relationships" ><Relationship Id="rId1" Type="http://schemas.openxmlformats.org/officeDocument/2006/relationships/styles" Target="styles.xml" /><Relationship Id="rId2" Type="http://schemas.openxmlformats.org/officeDocument/2006/relationships/sharedStrings" Target="sharedString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01"/>
  <sheetViews>
    <sheetView showGridLines="1" tabSelected="1" workbookViewId="0" topLeftCell="A29">
      <selection activeCell="A1" sqref="A1"/>
    </sheetView>
  </sheetViews>
  <sheetFormatPr defaultRowHeight="15"/>
  <cols>
    <col min="1" max="1" width="8.875" style="27" customWidth="1"/>
    <col min="2" max="2" width="20.42578125" style="27" customWidth="1"/>
    <col min="3" max="4" width="24.0" style="27" customWidth="1"/>
    <col min="5" max="5" width="29.5" style="27" customWidth="1"/>
    <col min="6" max="6" width="21.51953125" style="27" customWidth="1"/>
    <col min="7" max="7" width="9.75" style="27" customWidth="1"/>
    <col min="8" max="8" width="15.875" style="27" customWidth="1"/>
    <col min="9" max="9" width="19.0" style="27" customWidth="1"/>
    <col min="10" max="10" width="17.875" style="27" customWidth="1"/>
    <col min="11" max="11" width="20.75" style="27" customWidth="1"/>
    <col min="12" max="12" width="40.375" style="27" customWidth="1"/>
    <col min="13" max="13" width="13.625" style="27" customWidth="1"/>
    <col min="14" max="256" width="10.25" style="27" customWidth="1"/>
  </cols>
  <sheetData>
    <row r="1" spans="1:53" s="28" customFormat="1" ht="37.5" customHeight="1">
      <c r="A1" s="37" t="s">
        <v>0</v>
      </c>
      <c r="B1" s="29" t="s">
        <v>1</v>
      </c>
      <c r="C1" s="29" t="s">
        <v>2</v>
      </c>
      <c r="D1" s="29" t="s">
        <v>3</v>
      </c>
      <c r="E1" s="29"/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/>
    </row>
    <row r="2" spans="1:53" s="28" customFormat="1" ht="15.0" customHeight="1">
      <c r="A2" s="30" t="s">
        <v>11</v>
      </c>
      <c r="B2" s="31" t="s">
        <v>12</v>
      </c>
      <c r="C2" s="31" t="s">
        <v>13</v>
      </c>
      <c r="D2" s="31" t="s">
        <v>14</v>
      </c>
      <c r="E2" s="29" t="s">
        <v>15</v>
      </c>
      <c r="F2" s="29"/>
      <c r="G2" s="31"/>
      <c r="H2" s="31">
        <v>70.5</v>
      </c>
      <c r="I2" s="31">
        <v>17.0</v>
      </c>
      <c r="J2" s="31">
        <v>52.0</v>
      </c>
      <c r="K2" s="31">
        <f>H2</f>
        <v>70.5</v>
      </c>
      <c r="L2" s="31"/>
      <c r="M2" s="31"/>
    </row>
    <row r="3" spans="1:53" s="28" customFormat="1" ht="15.0" customHeight="1">
      <c r="A3" s="30" t="s">
        <v>16</v>
      </c>
      <c r="B3" s="31" t="s">
        <v>12</v>
      </c>
      <c r="C3" s="31" t="str">
        <f>D2</f>
        <v>Twyford</v>
      </c>
      <c r="D3" s="31" t="s">
        <v>17</v>
      </c>
      <c r="E3" s="29"/>
      <c r="F3" s="29"/>
      <c r="G3" s="31"/>
      <c r="H3" s="31">
        <v>41.0</v>
      </c>
      <c r="I3" s="31">
        <v>15.0</v>
      </c>
      <c r="J3" s="31">
        <v>47.0</v>
      </c>
      <c r="K3" s="31">
        <f>K2+H3+G3</f>
        <v>111.5</v>
      </c>
      <c r="L3" s="31"/>
      <c r="M3" s="31"/>
    </row>
    <row r="4" spans="1:53" s="28" customFormat="1" ht="15.0" customHeight="1">
      <c r="A4" s="30" t="s">
        <v>16</v>
      </c>
      <c r="B4" s="31" t="s">
        <v>12</v>
      </c>
      <c r="C4" s="31" t="str">
        <f>D3</f>
        <v>Portsmouth ferry</v>
      </c>
      <c r="D4" s="31"/>
      <c r="E4" s="29"/>
      <c r="F4" s="29"/>
      <c r="G4" s="31"/>
      <c r="H4" s="31"/>
      <c r="I4" s="31"/>
      <c r="J4" s="31"/>
      <c r="K4" s="31">
        <f>K3+H4+G4</f>
        <v>111.5</v>
      </c>
      <c r="L4" s="31"/>
      <c r="M4" s="31"/>
    </row>
    <row r="5" spans="1:53" s="28" customFormat="1" ht="15.0" customHeight="1">
      <c r="A5" s="30" t="s">
        <v>18</v>
      </c>
      <c r="B5" s="31" t="s">
        <v>19</v>
      </c>
      <c r="C5" s="31"/>
      <c r="D5" s="31" t="s">
        <v>20</v>
      </c>
      <c r="E5" s="29" t="s">
        <v>21</v>
      </c>
      <c r="F5" s="29"/>
      <c r="G5" s="31"/>
      <c r="H5" s="31">
        <v>8.9</v>
      </c>
      <c r="I5" s="31">
        <v>13.0</v>
      </c>
      <c r="J5" s="31">
        <v>35.0</v>
      </c>
      <c r="K5" s="31">
        <f>K4+H5+G5</f>
        <v>120.4</v>
      </c>
      <c r="L5" s="31"/>
      <c r="M5" s="31"/>
    </row>
    <row r="6" spans="1:53" s="28" customFormat="1" ht="24.95" customHeight="1">
      <c r="A6" s="30" t="s">
        <v>22</v>
      </c>
      <c r="B6" s="31" t="s">
        <v>19</v>
      </c>
      <c r="C6" s="31"/>
      <c r="D6" s="31"/>
      <c r="E6" s="29" t="s">
        <v>23</v>
      </c>
      <c r="F6" s="29"/>
      <c r="G6" s="31"/>
      <c r="H6" s="31"/>
      <c r="I6" s="31"/>
      <c r="J6" s="31"/>
      <c r="K6" s="31">
        <f>K5+H6+G6</f>
        <v>120.4</v>
      </c>
      <c r="L6" s="31"/>
      <c r="M6" s="31"/>
    </row>
    <row r="7" spans="1:53" s="28" customFormat="1" ht="24.95" customHeight="1">
      <c r="A7" s="32" t="s">
        <v>22</v>
      </c>
      <c r="B7" s="31" t="s">
        <v>19</v>
      </c>
      <c r="C7" s="31" t="str">
        <f>D5</f>
        <v>Santander campsite</v>
      </c>
      <c r="D7" s="31" t="s">
        <v>24</v>
      </c>
      <c r="E7" s="29" t="s">
        <v>25</v>
      </c>
      <c r="F7" s="29"/>
      <c r="G7" s="31"/>
      <c r="H7" s="31">
        <v>49.0</v>
      </c>
      <c r="I7" s="31">
        <v>12.3</v>
      </c>
      <c r="J7" s="31">
        <v>51.7</v>
      </c>
      <c r="K7" s="31">
        <f>K6+H7+G7</f>
        <v>169.4</v>
      </c>
      <c r="L7" s="31"/>
      <c r="M7" s="31"/>
    </row>
    <row r="8" spans="1:53">
      <c r="A8" s="32" t="s">
        <v>26</v>
      </c>
      <c r="B8" s="31" t="s">
        <v>19</v>
      </c>
      <c r="C8" s="27" t="str">
        <f>D7</f>
        <v>Colindres</v>
      </c>
      <c r="D8" s="27" t="s">
        <v>27</v>
      </c>
      <c r="E8" s="27" t="s">
        <v>28</v>
      </c>
      <c r="H8" s="27">
        <v>61.0</v>
      </c>
      <c r="I8" s="27">
        <v>11.2</v>
      </c>
      <c r="J8" s="27">
        <v>52.9</v>
      </c>
      <c r="K8" s="31">
        <f>K7+H8+G8</f>
        <v>230.4</v>
      </c>
    </row>
    <row r="9" spans="1:53" s="28" customFormat="1" ht="15.0" customHeight="1">
      <c r="A9" s="32" t="s">
        <v>29</v>
      </c>
      <c r="B9" s="31" t="s">
        <v>19</v>
      </c>
      <c r="C9" s="31" t="str">
        <f>D8</f>
        <v>Bilboa</v>
      </c>
      <c r="D9" s="31" t="s">
        <v>30</v>
      </c>
      <c r="E9" s="29" t="s">
        <v>31</v>
      </c>
      <c r="F9" s="29"/>
      <c r="G9" s="31"/>
      <c r="H9" s="31">
        <v>50.68</v>
      </c>
      <c r="I9" s="31">
        <v>10.2</v>
      </c>
      <c r="J9" s="31">
        <v>50.5</v>
      </c>
      <c r="K9" s="31">
        <f>K8+H9+G9</f>
        <v>281.08</v>
      </c>
      <c r="L9" s="31"/>
      <c r="M9" s="31"/>
    </row>
    <row r="10" spans="1:53" s="28" customFormat="1" ht="14.1" customHeight="1">
      <c r="A10" s="32" t="s">
        <v>32</v>
      </c>
      <c r="B10" s="31" t="s">
        <v>19</v>
      </c>
      <c r="C10" s="31" t="str">
        <f>D9</f>
        <v>Mundaka</v>
      </c>
      <c r="D10" s="31" t="s">
        <v>33</v>
      </c>
      <c r="E10" s="29" t="s">
        <v>34</v>
      </c>
      <c r="F10" s="29"/>
      <c r="G10" s="31"/>
      <c r="H10" s="31">
        <v>58.23</v>
      </c>
      <c r="I10" s="31">
        <v>12.2</v>
      </c>
      <c r="J10" s="31">
        <v>63.2</v>
      </c>
      <c r="K10" s="31">
        <f>K9+H10+G10</f>
        <v>339.31</v>
      </c>
      <c r="L10" s="31"/>
      <c r="M10" s="31"/>
    </row>
    <row r="11" spans="1:53" s="28" customFormat="1" ht="26.1" customHeight="1">
      <c r="A11" s="32" t="s">
        <v>35</v>
      </c>
      <c r="B11" s="31" t="s">
        <v>19</v>
      </c>
      <c r="C11" s="31" t="str">
        <f>D10</f>
        <v>Deba</v>
      </c>
      <c r="D11" s="31" t="s">
        <v>36</v>
      </c>
      <c r="E11" s="29" t="s">
        <v>37</v>
      </c>
      <c r="F11" s="29"/>
      <c r="G11" s="31"/>
      <c r="H11" s="31">
        <v>51.39</v>
      </c>
      <c r="I11" s="31">
        <v>12.9</v>
      </c>
      <c r="J11" s="31">
        <v>47.5</v>
      </c>
      <c r="K11" s="31">
        <f>K10+H11+G11</f>
        <v>390.7</v>
      </c>
      <c r="L11" s="31"/>
      <c r="M11" s="31"/>
    </row>
    <row r="12" spans="1:53" ht="51.0" customHeight="1">
      <c r="A12" s="33" t="s">
        <v>38</v>
      </c>
      <c r="B12" s="31" t="s">
        <v>19</v>
      </c>
      <c r="C12" s="27" t="str">
        <f>D11</f>
        <v>San Sebastian </v>
      </c>
      <c r="D12" s="27" t="s">
        <v>39</v>
      </c>
      <c r="E12" s="35" t="s">
        <v>40</v>
      </c>
      <c r="F12" s="27" t="s">
        <v>41</v>
      </c>
      <c r="G12" s="27">
        <v>12.7</v>
      </c>
      <c r="H12" s="27">
        <v>63.0</v>
      </c>
      <c r="I12" s="27">
        <v>12.9</v>
      </c>
      <c r="J12" s="27">
        <v>59.8</v>
      </c>
      <c r="K12" s="31">
        <f>K11+H12+G12</f>
        <v>466.4</v>
      </c>
    </row>
    <row r="13" spans="1:53" s="28" customFormat="1" ht="51.0" customHeight="1">
      <c r="A13" s="32" t="s">
        <v>42</v>
      </c>
      <c r="B13" s="31" t="s">
        <v>43</v>
      </c>
      <c r="C13" s="31" t="str">
        <f>D12</f>
        <v>Biarritz</v>
      </c>
      <c r="D13" s="31" t="s">
        <v>44</v>
      </c>
      <c r="E13" s="29" t="s">
        <v>34</v>
      </c>
      <c r="F13" s="29"/>
      <c r="G13" s="31"/>
      <c r="H13" s="31">
        <v>75.53</v>
      </c>
      <c r="I13" s="31">
        <v>16.3</v>
      </c>
      <c r="J13" s="31">
        <v>41.4</v>
      </c>
      <c r="K13" s="31">
        <f>K12+H13+G13</f>
        <v>541.93</v>
      </c>
      <c r="L13" s="31"/>
      <c r="M13" s="31"/>
    </row>
    <row r="14" spans="1:53" s="28" customFormat="1" ht="29.1" customHeight="1">
      <c r="A14" s="32" t="s">
        <v>45</v>
      </c>
      <c r="B14" s="31" t="s">
        <v>43</v>
      </c>
      <c r="C14" s="31" t="str">
        <f>D13</f>
        <v>Léon</v>
      </c>
      <c r="D14" s="31" t="s">
        <v>46</v>
      </c>
      <c r="E14" s="29" t="s">
        <v>47</v>
      </c>
      <c r="F14" s="29"/>
      <c r="G14" s="31"/>
      <c r="H14" s="31">
        <v>87.64</v>
      </c>
      <c r="I14" s="31">
        <v>16.9</v>
      </c>
      <c r="J14" s="31">
        <v>36.2</v>
      </c>
      <c r="K14" s="31">
        <f>K13+H14+G14</f>
        <v>629.5699999999999</v>
      </c>
      <c r="L14" s="31"/>
      <c r="M14" s="31"/>
    </row>
    <row r="15" spans="1:53" s="28" customFormat="1" ht="21.0" customHeight="1">
      <c r="A15" s="32" t="s">
        <v>48</v>
      </c>
      <c r="B15" s="31" t="s">
        <v>43</v>
      </c>
      <c r="C15" s="31" t="str">
        <f>D14</f>
        <v>Parentis en Born</v>
      </c>
      <c r="D15" s="31" t="s">
        <v>49</v>
      </c>
      <c r="E15" s="29" t="s">
        <v>50</v>
      </c>
      <c r="F15" s="29" t="s">
        <v>41</v>
      </c>
      <c r="G15" s="31"/>
      <c r="H15" s="31">
        <v>50.0</v>
      </c>
      <c r="I15" s="31">
        <v>16.3</v>
      </c>
      <c r="J15" s="31">
        <v>29.0</v>
      </c>
      <c r="K15" s="31">
        <f>K14+H15+G15</f>
        <v>679.5699999999999</v>
      </c>
      <c r="L15" s="31" t="s">
        <v>51</v>
      </c>
      <c r="M15" s="31"/>
    </row>
    <row r="16" spans="1:53" s="28" customFormat="1" ht="15.0" customHeight="1">
      <c r="A16" s="32" t="s">
        <v>48</v>
      </c>
      <c r="B16" s="31" t="s">
        <v>43</v>
      </c>
      <c r="C16" s="31"/>
      <c r="D16" s="31" t="s">
        <v>49</v>
      </c>
      <c r="E16" s="29" t="s">
        <v>52</v>
      </c>
      <c r="F16" s="29"/>
      <c r="G16" s="31"/>
      <c r="H16" s="31"/>
      <c r="I16" s="31"/>
      <c r="J16" s="31"/>
      <c r="K16" s="31">
        <f>K15+H16+G16</f>
        <v>679.5699999999999</v>
      </c>
      <c r="L16" s="31"/>
      <c r="M16" s="31"/>
    </row>
    <row r="17" spans="1:53" s="28" customFormat="1" ht="15.0" customHeight="1">
      <c r="A17" s="32" t="s">
        <v>53</v>
      </c>
      <c r="B17" s="31" t="s">
        <v>43</v>
      </c>
      <c r="C17" s="31" t="str">
        <f>D15</f>
        <v>Bordeaux</v>
      </c>
      <c r="D17" s="31" t="s">
        <v>54</v>
      </c>
      <c r="E17" s="29" t="s">
        <v>55</v>
      </c>
      <c r="F17" s="29"/>
      <c r="G17" s="31"/>
      <c r="H17" s="31">
        <v>101.3</v>
      </c>
      <c r="I17" s="31">
        <v>16.3</v>
      </c>
      <c r="J17" s="31">
        <v>54.1</v>
      </c>
      <c r="K17" s="31">
        <f>K16+H17+G17</f>
        <v>780.8699999999999</v>
      </c>
      <c r="L17" s="31"/>
      <c r="M17" s="31"/>
    </row>
    <row r="18" spans="1:53" s="28" customFormat="1" ht="15.0" customHeight="1">
      <c r="A18" s="32" t="s">
        <v>56</v>
      </c>
      <c r="B18" s="31" t="s">
        <v>43</v>
      </c>
      <c r="C18" s="31" t="str">
        <f>D17</f>
        <v>Marmande</v>
      </c>
      <c r="D18" s="31" t="s">
        <v>57</v>
      </c>
      <c r="E18" s="29" t="s">
        <v>58</v>
      </c>
      <c r="F18" s="29"/>
      <c r="G18" s="31"/>
      <c r="H18" s="31">
        <v>71.16</v>
      </c>
      <c r="I18" s="31">
        <v>16.5</v>
      </c>
      <c r="J18" s="31">
        <v>42.1</v>
      </c>
      <c r="K18" s="31">
        <f>K17+H18+G18</f>
        <v>852.0299999999999</v>
      </c>
      <c r="L18" s="31"/>
      <c r="M18" s="31"/>
    </row>
    <row r="19" spans="1:53" s="28" customFormat="1" ht="30.95" customHeight="1">
      <c r="A19" s="32" t="s">
        <v>59</v>
      </c>
      <c r="B19" s="31" t="s">
        <v>43</v>
      </c>
      <c r="C19" s="31" t="str">
        <f>D18</f>
        <v>Agen</v>
      </c>
      <c r="D19" s="31" t="s">
        <v>60</v>
      </c>
      <c r="E19" s="29" t="s">
        <v>61</v>
      </c>
      <c r="F19" s="29"/>
      <c r="G19" s="31"/>
      <c r="H19" s="31">
        <v>71.53</v>
      </c>
      <c r="I19" s="31">
        <v>16.5</v>
      </c>
      <c r="J19" s="31">
        <v>50.8</v>
      </c>
      <c r="K19" s="31">
        <f>K18+H19+G19</f>
        <v>923.5599999999998</v>
      </c>
      <c r="L19" s="31"/>
      <c r="M19" s="31"/>
    </row>
    <row r="20" spans="1:53" s="28" customFormat="1" ht="24.95" customHeight="1">
      <c r="A20" s="32" t="s">
        <v>62</v>
      </c>
      <c r="B20" s="31" t="s">
        <v>43</v>
      </c>
      <c r="C20" s="31" t="str">
        <f>D19</f>
        <v>Auch</v>
      </c>
      <c r="D20" s="31" t="s">
        <v>63</v>
      </c>
      <c r="E20" s="29" t="s">
        <v>64</v>
      </c>
      <c r="F20" s="29"/>
      <c r="G20" s="31">
        <v>34.0</v>
      </c>
      <c r="H20" s="31">
        <v>60.31</v>
      </c>
      <c r="I20" s="31">
        <v>15.1</v>
      </c>
      <c r="J20" s="31">
        <v>50.8</v>
      </c>
      <c r="K20" s="31">
        <f>K19+H20+G20</f>
        <v>1017.8699999999999</v>
      </c>
      <c r="L20" s="31"/>
      <c r="M20" s="31"/>
    </row>
    <row r="21" spans="1:53" s="28" customFormat="1" ht="15.0" customHeight="1">
      <c r="A21" s="32" t="s">
        <v>65</v>
      </c>
      <c r="B21" s="31" t="s">
        <v>43</v>
      </c>
      <c r="C21" s="31" t="str">
        <f>D20</f>
        <v>Boulogne Sur Gesse</v>
      </c>
      <c r="D21" s="31" t="s">
        <v>66</v>
      </c>
      <c r="E21" s="29" t="s">
        <v>67</v>
      </c>
      <c r="F21" s="29" t="s">
        <v>68</v>
      </c>
      <c r="G21" s="31"/>
      <c r="H21" s="31">
        <v>78.26</v>
      </c>
      <c r="I21" s="31">
        <v>17.2</v>
      </c>
      <c r="J21" s="31">
        <v>50.4</v>
      </c>
      <c r="K21" s="31">
        <f>K20+H21+G21</f>
        <v>1096.1299999999999</v>
      </c>
      <c r="L21" s="31"/>
      <c r="M21" s="31"/>
    </row>
    <row r="22" spans="1:53" s="28" customFormat="1" ht="24.95" customHeight="1">
      <c r="A22" s="32" t="s">
        <v>69</v>
      </c>
      <c r="B22" s="31" t="s">
        <v>43</v>
      </c>
      <c r="C22" s="31" t="str">
        <f>D21</f>
        <v>Encausse</v>
      </c>
      <c r="D22" s="31" t="s">
        <v>70</v>
      </c>
      <c r="E22" s="29" t="s">
        <v>71</v>
      </c>
      <c r="F22" s="29" t="s">
        <v>72</v>
      </c>
      <c r="G22" s="31"/>
      <c r="H22" s="31">
        <v>16.0</v>
      </c>
      <c r="I22" s="31">
        <v>17.2</v>
      </c>
      <c r="J22" s="31">
        <v>50.4</v>
      </c>
      <c r="K22" s="31">
        <f>K21+H22+G22</f>
        <v>1112.1299999999999</v>
      </c>
      <c r="L22" s="29" t="s">
        <v>73</v>
      </c>
      <c r="M22" s="31"/>
    </row>
    <row r="23" spans="1:53" s="28" customFormat="1" ht="15.0" customHeight="1">
      <c r="A23" s="32" t="s">
        <v>74</v>
      </c>
      <c r="B23" s="31" t="s">
        <v>43</v>
      </c>
      <c r="C23" s="31" t="str">
        <f>D22</f>
        <v>Toulouse </v>
      </c>
      <c r="D23" s="31" t="s">
        <v>75</v>
      </c>
      <c r="E23" s="29" t="s">
        <v>76</v>
      </c>
      <c r="F23" s="29"/>
      <c r="G23" s="31"/>
      <c r="H23" s="31">
        <v>24.97</v>
      </c>
      <c r="I23" s="31">
        <v>16.5</v>
      </c>
      <c r="J23" s="31">
        <v>42.4</v>
      </c>
      <c r="K23" s="31">
        <f>K22+H23+G23</f>
        <v>1137.1</v>
      </c>
      <c r="L23" s="31"/>
      <c r="M23" s="31"/>
    </row>
    <row r="24" spans="1:53" s="28" customFormat="1" ht="15.0" customHeight="1">
      <c r="A24" s="32" t="s">
        <v>77</v>
      </c>
      <c r="B24" s="31" t="s">
        <v>43</v>
      </c>
      <c r="C24" s="31" t="str">
        <f>D23</f>
        <v>Pamiers</v>
      </c>
      <c r="D24" s="31" t="s">
        <v>78</v>
      </c>
      <c r="E24" s="29" t="s">
        <v>79</v>
      </c>
      <c r="F24" s="29"/>
      <c r="G24" s="31"/>
      <c r="H24" s="31">
        <v>49.37</v>
      </c>
      <c r="I24" s="31">
        <v>16.2</v>
      </c>
      <c r="J24" s="31">
        <v>58.0</v>
      </c>
      <c r="K24" s="31">
        <f>K23+H24+G24</f>
        <v>1186.4699999999998</v>
      </c>
      <c r="L24" s="31"/>
      <c r="M24" s="31"/>
    </row>
    <row r="25" spans="1:53" s="28" customFormat="1" ht="15.0" customHeight="1">
      <c r="A25" s="32" t="s">
        <v>80</v>
      </c>
      <c r="B25" s="31" t="s">
        <v>43</v>
      </c>
      <c r="C25" s="31" t="str">
        <f>D24</f>
        <v>Rivel</v>
      </c>
      <c r="D25" s="31" t="s">
        <v>81</v>
      </c>
      <c r="E25" s="29" t="s">
        <v>82</v>
      </c>
      <c r="F25" s="29"/>
      <c r="G25" s="31"/>
      <c r="H25" s="31">
        <v>56.21</v>
      </c>
      <c r="I25" s="31">
        <v>15.5</v>
      </c>
      <c r="J25" s="31">
        <v>51.3</v>
      </c>
      <c r="K25" s="31">
        <f>K24+H25+G25</f>
        <v>1242.6799999999998</v>
      </c>
      <c r="L25" s="31"/>
      <c r="M25" s="31"/>
    </row>
    <row r="26" spans="1:53" s="28" customFormat="1" ht="15.95" customHeight="1">
      <c r="A26" s="32" t="s">
        <v>83</v>
      </c>
      <c r="B26" s="31" t="s">
        <v>43</v>
      </c>
      <c r="C26" s="31" t="str">
        <f>D25</f>
        <v>Saint Paul de Fenouillet</v>
      </c>
      <c r="D26" s="31" t="s">
        <v>84</v>
      </c>
      <c r="E26" s="29" t="s">
        <v>85</v>
      </c>
      <c r="F26" s="29"/>
      <c r="G26" s="29"/>
      <c r="H26" s="31">
        <v>57.58</v>
      </c>
      <c r="I26" s="31">
        <v>15.9</v>
      </c>
      <c r="J26" s="31">
        <v>54.1</v>
      </c>
      <c r="K26" s="31">
        <f>K25+H26+G26</f>
        <v>1300.2599999999998</v>
      </c>
      <c r="L26" s="31"/>
      <c r="M26" s="31"/>
    </row>
    <row r="27" spans="1:53" s="28" customFormat="1" ht="15.95" customHeight="1">
      <c r="A27" s="32" t="s">
        <v>86</v>
      </c>
      <c r="B27" s="31" t="s">
        <v>43</v>
      </c>
      <c r="C27" s="31" t="str">
        <f>D26</f>
        <v>Perpignan </v>
      </c>
      <c r="D27" s="31" t="s">
        <v>87</v>
      </c>
      <c r="E27" s="29" t="s">
        <v>88</v>
      </c>
      <c r="F27" s="29"/>
      <c r="G27" s="29"/>
      <c r="H27" s="31">
        <v>69.23</v>
      </c>
      <c r="I27" s="31">
        <v>13.8</v>
      </c>
      <c r="J27" s="31">
        <v>57.9</v>
      </c>
      <c r="K27" s="31">
        <f>K26+H27+G27</f>
        <v>1369.4899999999998</v>
      </c>
      <c r="L27" s="31"/>
      <c r="M27" s="31"/>
    </row>
    <row r="28" spans="1:53" s="28" customFormat="1" ht="15.0" customHeight="1">
      <c r="A28" s="32" t="s">
        <v>89</v>
      </c>
      <c r="B28" s="31" t="s">
        <v>19</v>
      </c>
      <c r="C28" s="31" t="str">
        <f>D27</f>
        <v>Colere</v>
      </c>
      <c r="D28" s="31" t="s">
        <v>90</v>
      </c>
      <c r="E28" s="29" t="s">
        <v>91</v>
      </c>
      <c r="F28" s="29"/>
      <c r="G28" s="31"/>
      <c r="H28" s="31">
        <v>28.28</v>
      </c>
      <c r="I28" s="31">
        <v>15.0</v>
      </c>
      <c r="J28" s="31">
        <v>58.9</v>
      </c>
      <c r="K28" s="31">
        <f>K27+H28+G28</f>
        <v>1397.7699999999998</v>
      </c>
      <c r="L28" s="31"/>
      <c r="M28" s="31"/>
    </row>
    <row r="29" spans="1:53" s="28" customFormat="1" ht="12.0" customHeight="1">
      <c r="A29" s="32" t="s">
        <v>92</v>
      </c>
      <c r="B29" s="31" t="s">
        <v>19</v>
      </c>
      <c r="C29" s="31" t="str">
        <f>D28</f>
        <v>Figueres</v>
      </c>
      <c r="D29" s="31" t="s">
        <v>93</v>
      </c>
      <c r="E29" s="29" t="s">
        <v>94</v>
      </c>
      <c r="F29" s="29"/>
      <c r="G29" s="29"/>
      <c r="H29" s="31">
        <v>63.46</v>
      </c>
      <c r="I29" s="31">
        <v>16.5</v>
      </c>
      <c r="J29" s="31">
        <v>39.3</v>
      </c>
      <c r="K29" s="31">
        <f>K28+H29+G29</f>
        <v>1461.2299999999998</v>
      </c>
      <c r="L29" s="31"/>
      <c r="M29" s="31"/>
    </row>
    <row r="30" spans="1:53" s="28" customFormat="1" ht="15.0" customHeight="1">
      <c r="A30" s="32" t="s">
        <v>95</v>
      </c>
      <c r="B30" s="31" t="s">
        <v>19</v>
      </c>
      <c r="C30" s="31" t="str">
        <f>D29</f>
        <v>Mont-ras</v>
      </c>
      <c r="D30" s="31" t="s">
        <v>96</v>
      </c>
      <c r="E30" s="29" t="s">
        <v>97</v>
      </c>
      <c r="F30" s="29"/>
      <c r="G30" s="31"/>
      <c r="H30" s="31">
        <v>66.04</v>
      </c>
      <c r="I30" s="31">
        <v>13.1</v>
      </c>
      <c r="J30" s="31">
        <v>50.1</v>
      </c>
      <c r="K30" s="31">
        <f>K29+H30+G30</f>
        <v>1527.2699999999998</v>
      </c>
      <c r="L30" s="31"/>
      <c r="M30" s="31"/>
    </row>
    <row r="31" spans="1:53" s="28" customFormat="1" ht="12.95" customHeight="1">
      <c r="A31" s="32" t="s">
        <v>98</v>
      </c>
      <c r="B31" s="31" t="s">
        <v>19</v>
      </c>
      <c r="C31" s="31" t="str">
        <f>D30</f>
        <v>Blanes</v>
      </c>
      <c r="D31" s="31" t="s">
        <v>99</v>
      </c>
      <c r="E31" s="29" t="s">
        <v>100</v>
      </c>
      <c r="F31" s="29" t="s">
        <v>101</v>
      </c>
      <c r="G31" s="29"/>
      <c r="H31" s="31">
        <v>78.76</v>
      </c>
      <c r="I31" s="31">
        <v>15.8</v>
      </c>
      <c r="J31" s="31">
        <v>47.1</v>
      </c>
      <c r="K31" s="31">
        <f>K30+H31+G31</f>
        <v>1606.0299999999997</v>
      </c>
      <c r="L31" s="31"/>
      <c r="M31" s="31"/>
    </row>
    <row r="32" spans="1:53" s="28" customFormat="1" ht="15.0" customHeight="1">
      <c r="A32" s="32" t="s">
        <v>102</v>
      </c>
      <c r="B32" s="31" t="s">
        <v>19</v>
      </c>
      <c r="C32" s="31" t="str">
        <f>D31</f>
        <v>Barcelona </v>
      </c>
      <c r="D32" s="31" t="s">
        <v>103</v>
      </c>
      <c r="E32" s="29" t="s">
        <v>104</v>
      </c>
      <c r="F32" s="29"/>
      <c r="G32" s="31"/>
      <c r="H32" s="31">
        <v>70.87</v>
      </c>
      <c r="I32" s="31">
        <v>14.9</v>
      </c>
      <c r="J32" s="31">
        <v>43.4</v>
      </c>
      <c r="K32" s="31">
        <f>K31+H32+G32</f>
        <v>1676.8999999999996</v>
      </c>
      <c r="L32" s="31"/>
      <c r="M32" s="31"/>
    </row>
    <row r="33" spans="1:53" s="28" customFormat="1" ht="30.95" customHeight="1">
      <c r="A33" s="32" t="s">
        <v>105</v>
      </c>
      <c r="B33" s="31" t="s">
        <v>19</v>
      </c>
      <c r="C33" s="31" t="str">
        <f>D32</f>
        <v>Sitges</v>
      </c>
      <c r="D33" s="31" t="s">
        <v>106</v>
      </c>
      <c r="E33" s="29" t="s">
        <v>107</v>
      </c>
      <c r="F33" s="29"/>
      <c r="G33" s="29"/>
      <c r="H33" s="31">
        <v>62.95</v>
      </c>
      <c r="I33" s="31">
        <v>14.6</v>
      </c>
      <c r="J33" s="31">
        <v>38.2</v>
      </c>
      <c r="K33" s="31">
        <f>K32+H33+G33</f>
        <v>1739.8499999999997</v>
      </c>
      <c r="L33" s="31"/>
      <c r="M33" s="31"/>
    </row>
    <row r="34" spans="1:53" s="28" customFormat="1" ht="42.95" customHeight="1">
      <c r="A34" s="32" t="s">
        <v>108</v>
      </c>
      <c r="B34" s="31" t="s">
        <v>19</v>
      </c>
      <c r="C34" s="31" t="str">
        <f>D33</f>
        <v>Tarragona </v>
      </c>
      <c r="D34" s="31" t="s">
        <v>109</v>
      </c>
      <c r="E34" s="29" t="s">
        <v>110</v>
      </c>
      <c r="F34" s="29" t="s">
        <v>111</v>
      </c>
      <c r="G34" s="31">
        <v>5.24</v>
      </c>
      <c r="H34" s="31">
        <v>74.56</v>
      </c>
      <c r="I34" s="31">
        <v>15.8</v>
      </c>
      <c r="J34" s="31">
        <v>52.8</v>
      </c>
      <c r="K34" s="31">
        <f>K33+H34+G34</f>
        <v>1819.6499999999996</v>
      </c>
      <c r="L34" s="29" t="s">
        <v>112</v>
      </c>
      <c r="M34" s="31"/>
    </row>
    <row r="35" spans="1:53" s="28" customFormat="1" ht="15.0" customHeight="1">
      <c r="A35" s="32" t="s">
        <v>113</v>
      </c>
      <c r="B35" s="31" t="s">
        <v>19</v>
      </c>
      <c r="C35" s="31" t="str">
        <f>D34</f>
        <v>L'ampolla</v>
      </c>
      <c r="D35" s="31" t="s">
        <v>114</v>
      </c>
      <c r="E35" s="29" t="s">
        <v>115</v>
      </c>
      <c r="F35" s="29"/>
      <c r="G35" s="31">
        <v>9.08</v>
      </c>
      <c r="H35" s="31">
        <v>70.57</v>
      </c>
      <c r="I35" s="31">
        <v>17.6</v>
      </c>
      <c r="J35" s="31">
        <v>39.6</v>
      </c>
      <c r="K35" s="31">
        <f>K34+H35+G35</f>
        <v>1899.2999999999995</v>
      </c>
      <c r="L35" s="31"/>
      <c r="M35" s="31"/>
    </row>
    <row r="36" spans="1:53" s="28" customFormat="1" ht="14.1" customHeight="1">
      <c r="A36" s="32" t="s">
        <v>116</v>
      </c>
      <c r="B36" s="31" t="s">
        <v>19</v>
      </c>
      <c r="C36" s="31" t="str">
        <f>D35</f>
        <v>Peniscola</v>
      </c>
      <c r="D36" s="31" t="s">
        <v>117</v>
      </c>
      <c r="E36" s="31" t="s">
        <v>118</v>
      </c>
      <c r="F36" s="29"/>
      <c r="G36" s="29"/>
      <c r="H36" s="31">
        <v>87.25</v>
      </c>
      <c r="I36" s="31">
        <v>17.5</v>
      </c>
      <c r="J36" s="31">
        <v>52.1</v>
      </c>
      <c r="K36" s="31">
        <f>K35+H36+G36</f>
        <v>1986.5499999999995</v>
      </c>
      <c r="L36" s="31"/>
      <c r="M36" s="31"/>
    </row>
    <row r="37" spans="1:53" s="28" customFormat="1" ht="39.0" customHeight="1">
      <c r="A37" s="32" t="s">
        <v>119</v>
      </c>
      <c r="B37" s="31" t="s">
        <v>19</v>
      </c>
      <c r="C37" s="31" t="str">
        <f>D36</f>
        <v>Castellon de la plana</v>
      </c>
      <c r="D37" s="31" t="s">
        <v>120</v>
      </c>
      <c r="E37" s="29" t="s">
        <v>121</v>
      </c>
      <c r="F37" s="29" t="s">
        <v>41</v>
      </c>
      <c r="G37" s="29"/>
      <c r="H37" s="31">
        <v>80.46</v>
      </c>
      <c r="I37" s="31">
        <v>14.6</v>
      </c>
      <c r="J37" s="31">
        <v>37.0</v>
      </c>
      <c r="K37" s="31">
        <f>K36+H37+G37</f>
        <v>2067.0099999999993</v>
      </c>
      <c r="L37" s="29" t="s">
        <v>122</v>
      </c>
      <c r="M37" s="31"/>
    </row>
    <row r="38" spans="1:53" s="28" customFormat="1" ht="21.95" customHeight="1">
      <c r="A38" s="32" t="s">
        <v>123</v>
      </c>
      <c r="B38" s="31" t="s">
        <v>19</v>
      </c>
      <c r="C38" s="31" t="str">
        <f>D37</f>
        <v>Valencia</v>
      </c>
      <c r="D38" s="31" t="s">
        <v>124</v>
      </c>
      <c r="E38" s="29" t="s">
        <v>31</v>
      </c>
      <c r="F38" s="29"/>
      <c r="G38" s="29"/>
      <c r="H38" s="31">
        <v>68.71</v>
      </c>
      <c r="I38" s="31">
        <v>19.5</v>
      </c>
      <c r="J38" s="31">
        <v>41.4</v>
      </c>
      <c r="K38" s="31">
        <f>K37+H38+G38</f>
        <v>2135.7199999999993</v>
      </c>
      <c r="L38" s="31"/>
      <c r="M38" s="31"/>
    </row>
    <row r="39" spans="1:53" s="28" customFormat="1" ht="24.95" customHeight="1">
      <c r="A39" s="32" t="s">
        <v>125</v>
      </c>
      <c r="B39" s="31" t="s">
        <v>19</v>
      </c>
      <c r="C39" s="31" t="str">
        <f>D38</f>
        <v>Gandia</v>
      </c>
      <c r="D39" s="31" t="s">
        <v>126</v>
      </c>
      <c r="E39" s="29" t="s">
        <v>127</v>
      </c>
      <c r="F39" s="29"/>
      <c r="G39" s="29"/>
      <c r="H39" s="31">
        <v>83.03</v>
      </c>
      <c r="I39" s="31">
        <v>16.6</v>
      </c>
      <c r="J39" s="31">
        <v>55.4</v>
      </c>
      <c r="K39" s="31">
        <f>K38+H39+G39</f>
        <v>2218.7499999999995</v>
      </c>
      <c r="L39" s="31"/>
      <c r="M39" s="31"/>
    </row>
    <row r="40" spans="1:53" s="28" customFormat="1" ht="24.0" customHeight="1">
      <c r="A40" s="32" t="s">
        <v>128</v>
      </c>
      <c r="B40" s="31" t="s">
        <v>19</v>
      </c>
      <c r="C40" s="31" t="str">
        <f>D39</f>
        <v>Benidorm</v>
      </c>
      <c r="D40" s="31" t="s">
        <v>129</v>
      </c>
      <c r="E40" s="29" t="s">
        <v>31</v>
      </c>
      <c r="F40" s="29"/>
      <c r="G40" s="31"/>
      <c r="H40" s="31">
        <v>76.45</v>
      </c>
      <c r="I40" s="31">
        <v>16.2</v>
      </c>
      <c r="J40" s="31">
        <v>58.4</v>
      </c>
      <c r="K40" s="31">
        <f>K39+H40+G40</f>
        <v>2295.1999999999994</v>
      </c>
      <c r="L40" s="31"/>
      <c r="M40" s="31"/>
    </row>
    <row r="41" spans="1:53" s="28" customFormat="1" ht="12.95" customHeight="1">
      <c r="A41" s="32" t="s">
        <v>130</v>
      </c>
      <c r="B41" s="31" t="s">
        <v>19</v>
      </c>
      <c r="C41" s="31" t="str">
        <f>D40</f>
        <v>Santa Pola</v>
      </c>
      <c r="D41" s="31" t="s">
        <v>131</v>
      </c>
      <c r="E41" s="29" t="s">
        <v>132</v>
      </c>
      <c r="F41" s="29"/>
      <c r="G41" s="31"/>
      <c r="H41" s="31">
        <v>72.32</v>
      </c>
      <c r="I41" s="31">
        <v>15.5</v>
      </c>
      <c r="J41" s="31">
        <v>47.8</v>
      </c>
      <c r="K41" s="31">
        <f>K40+H41+G41</f>
        <v>2367.5199999999995</v>
      </c>
      <c r="L41" s="31"/>
      <c r="M41" s="31"/>
    </row>
    <row r="42" spans="1:53" s="28" customFormat="1" ht="24.95" customHeight="1">
      <c r="A42" s="32" t="s">
        <v>133</v>
      </c>
      <c r="B42" s="31" t="s">
        <v>19</v>
      </c>
      <c r="C42" s="31" t="str">
        <f>D41</f>
        <v>Casas Blancas</v>
      </c>
      <c r="D42" s="31" t="s">
        <v>134</v>
      </c>
      <c r="E42" s="29" t="s">
        <v>135</v>
      </c>
      <c r="F42" s="29" t="s">
        <v>136</v>
      </c>
      <c r="G42" s="31"/>
      <c r="H42" s="31">
        <v>37.44</v>
      </c>
      <c r="I42" s="31">
        <v>15.8</v>
      </c>
      <c r="J42" s="31">
        <v>42.2</v>
      </c>
      <c r="K42" s="31">
        <f>K41+H42+G42</f>
        <v>2404.9599999999996</v>
      </c>
      <c r="L42" s="31"/>
      <c r="M42" s="31"/>
    </row>
    <row r="43" spans="1:53" s="28" customFormat="1" ht="15.0" customHeight="1">
      <c r="A43" s="32" t="s">
        <v>137</v>
      </c>
      <c r="B43" s="31" t="s">
        <v>19</v>
      </c>
      <c r="C43" s="31" t="str">
        <f>D42</f>
        <v>Cartagena</v>
      </c>
      <c r="D43" s="31" t="s">
        <v>138</v>
      </c>
      <c r="E43" s="29" t="s">
        <v>139</v>
      </c>
      <c r="F43" s="29"/>
      <c r="G43" s="31"/>
      <c r="H43" s="31">
        <v>110.42</v>
      </c>
      <c r="I43" s="31">
        <v>17.1</v>
      </c>
      <c r="J43" s="31">
        <v>71.8</v>
      </c>
      <c r="K43" s="31">
        <f>K42+H43+G43</f>
        <v>2515.3799999999997</v>
      </c>
      <c r="L43" s="31"/>
      <c r="M43" s="31"/>
    </row>
    <row r="44" spans="1:53" s="28" customFormat="1" ht="18.0" customHeight="1">
      <c r="A44" s="32" t="s">
        <v>140</v>
      </c>
      <c r="B44" s="31" t="s">
        <v>19</v>
      </c>
      <c r="C44" s="31" t="str">
        <f>D43</f>
        <v>Palomares Bajo</v>
      </c>
      <c r="D44" s="31" t="s">
        <v>141</v>
      </c>
      <c r="E44" s="29" t="s">
        <v>142</v>
      </c>
      <c r="F44" s="29"/>
      <c r="G44" s="31"/>
      <c r="H44" s="31">
        <v>102.53</v>
      </c>
      <c r="I44" s="31">
        <v>17.9</v>
      </c>
      <c r="J44" s="31">
        <v>60.8</v>
      </c>
      <c r="K44" s="31">
        <f>K43+H44+G44</f>
        <v>2617.91</v>
      </c>
      <c r="L44" s="31"/>
      <c r="M44" s="31"/>
    </row>
    <row r="45" spans="1:53" s="28" customFormat="1" ht="15.0" customHeight="1">
      <c r="A45" s="32" t="s">
        <v>143</v>
      </c>
      <c r="B45" s="31" t="s">
        <v>19</v>
      </c>
      <c r="C45" s="31" t="str">
        <f>D44</f>
        <v>Almeria</v>
      </c>
      <c r="D45" s="31" t="s">
        <v>144</v>
      </c>
      <c r="E45" s="29" t="s">
        <v>145</v>
      </c>
      <c r="F45" s="29"/>
      <c r="G45" s="31"/>
      <c r="H45" s="31">
        <v>0.0</v>
      </c>
      <c r="I45" s="31">
        <v>0.0</v>
      </c>
      <c r="J45" s="31">
        <v>0.0</v>
      </c>
      <c r="K45" s="31">
        <f>K44+H45+G45</f>
        <v>2617.91</v>
      </c>
      <c r="L45" s="31"/>
      <c r="M45" s="31"/>
    </row>
    <row r="46" spans="1:53" s="28" customFormat="1" ht="15.0" customHeight="1">
      <c r="A46" s="32" t="s">
        <v>146</v>
      </c>
      <c r="B46" s="31" t="s">
        <v>19</v>
      </c>
      <c r="C46" s="31" t="str">
        <f>D45</f>
        <v>Granada</v>
      </c>
      <c r="D46" s="31" t="s">
        <v>147</v>
      </c>
      <c r="E46" s="29" t="s">
        <v>148</v>
      </c>
      <c r="F46" s="29" t="s">
        <v>68</v>
      </c>
      <c r="G46" s="31"/>
      <c r="H46" s="31">
        <v>66.57</v>
      </c>
      <c r="I46" s="31">
        <v>13.4</v>
      </c>
      <c r="J46" s="31">
        <v>55.6</v>
      </c>
      <c r="K46" s="31">
        <f>K45+H46+G46</f>
        <v>2684.48</v>
      </c>
      <c r="L46" s="31"/>
      <c r="M46" s="31"/>
    </row>
    <row r="47" spans="1:53" s="28" customFormat="1" ht="15.0" customHeight="1">
      <c r="A47" s="32" t="s">
        <v>149</v>
      </c>
      <c r="B47" s="31" t="s">
        <v>19</v>
      </c>
      <c r="C47" s="31" t="str">
        <f>D46</f>
        <v>Alcala La Real</v>
      </c>
      <c r="D47" s="31" t="s">
        <v>150</v>
      </c>
      <c r="E47" s="29"/>
      <c r="F47" s="29"/>
      <c r="G47" s="31"/>
      <c r="H47" s="31">
        <v>97.77</v>
      </c>
      <c r="I47" s="31">
        <v>16.9</v>
      </c>
      <c r="J47" s="31">
        <v>55.0</v>
      </c>
      <c r="K47" s="31">
        <f>K46+H47+G47</f>
        <v>2782.25</v>
      </c>
      <c r="L47" s="31"/>
      <c r="M47" s="31"/>
    </row>
    <row r="48" spans="1:53" s="28" customFormat="1" ht="24.95" customHeight="1">
      <c r="A48" s="32" t="s">
        <v>151</v>
      </c>
      <c r="B48" s="31" t="s">
        <v>19</v>
      </c>
      <c r="C48" s="31" t="s">
        <v>152</v>
      </c>
      <c r="D48" s="31" t="s">
        <v>153</v>
      </c>
      <c r="E48" s="29" t="s">
        <v>154</v>
      </c>
      <c r="F48" s="29"/>
      <c r="G48" s="31"/>
      <c r="H48" s="31">
        <v>25.48</v>
      </c>
      <c r="I48" s="31">
        <v>14.1</v>
      </c>
      <c r="J48" s="31">
        <v>40.8</v>
      </c>
      <c r="K48" s="31">
        <f>K47+H48+G48</f>
        <v>2807.73</v>
      </c>
      <c r="L48" s="31"/>
      <c r="M48" s="31"/>
    </row>
    <row r="49" spans="1:53" s="28" customFormat="1" ht="15.0" customHeight="1">
      <c r="A49" s="32" t="s">
        <v>155</v>
      </c>
      <c r="B49" s="31" t="s">
        <v>19</v>
      </c>
      <c r="C49" s="31" t="str">
        <f>D48</f>
        <v>Ronda</v>
      </c>
      <c r="D49" s="31" t="s">
        <v>156</v>
      </c>
      <c r="E49" s="29" t="s">
        <v>52</v>
      </c>
      <c r="F49" s="29"/>
      <c r="G49" s="31"/>
      <c r="H49" s="31">
        <v>0.0</v>
      </c>
      <c r="I49" s="31">
        <v>0.0</v>
      </c>
      <c r="J49" s="31">
        <v>0.0</v>
      </c>
      <c r="K49" s="31">
        <f>K48+H49+G49</f>
        <v>2807.73</v>
      </c>
      <c r="L49" s="31"/>
      <c r="M49" s="31"/>
    </row>
    <row r="50" spans="1:53" s="28" customFormat="1" ht="24.95" customHeight="1">
      <c r="A50" s="32" t="s">
        <v>157</v>
      </c>
      <c r="B50" s="31" t="s">
        <v>19</v>
      </c>
      <c r="C50" s="31" t="str">
        <f>D49</f>
        <v>Malaga</v>
      </c>
      <c r="D50" s="31" t="s">
        <v>158</v>
      </c>
      <c r="E50" s="29" t="s">
        <v>159</v>
      </c>
      <c r="F50" s="29"/>
      <c r="G50" s="31"/>
      <c r="H50" s="31">
        <v>45.0</v>
      </c>
      <c r="I50" s="31" t="s">
        <v>160</v>
      </c>
      <c r="J50" s="31" t="s">
        <v>160</v>
      </c>
      <c r="K50" s="31">
        <f>K49+H50+G50</f>
        <v>2852.73</v>
      </c>
      <c r="L50" s="31" t="s">
        <v>161</v>
      </c>
      <c r="M50" s="31"/>
    </row>
    <row r="51" spans="1:53" s="28" customFormat="1" ht="12.95" customHeight="1">
      <c r="A51" s="32" t="s">
        <v>162</v>
      </c>
      <c r="B51" s="31" t="s">
        <v>19</v>
      </c>
      <c r="C51" s="31" t="str">
        <f>D50</f>
        <v>Fuengirola</v>
      </c>
      <c r="D51" s="31" t="s">
        <v>163</v>
      </c>
      <c r="E51" s="29" t="s">
        <v>31</v>
      </c>
      <c r="F51" s="29"/>
      <c r="G51" s="31"/>
      <c r="H51" s="31">
        <v>105.1</v>
      </c>
      <c r="I51" s="31">
        <v>18.0</v>
      </c>
      <c r="J51" s="31">
        <v>63.9</v>
      </c>
      <c r="K51" s="31">
        <f>K50+H51+G51</f>
        <v>2957.83</v>
      </c>
      <c r="L51" s="31"/>
      <c r="M51" s="31"/>
    </row>
    <row r="52" spans="1:53" s="28" customFormat="1" ht="24.95" customHeight="1">
      <c r="A52" s="32" t="s">
        <v>164</v>
      </c>
      <c r="B52" s="31" t="s">
        <v>19</v>
      </c>
      <c r="C52" s="31" t="str">
        <f>D51</f>
        <v>La Linea de Conception</v>
      </c>
      <c r="D52" s="31" t="s">
        <v>165</v>
      </c>
      <c r="E52" s="29" t="s">
        <v>166</v>
      </c>
      <c r="F52" s="29"/>
      <c r="G52" s="31">
        <v>16.13</v>
      </c>
      <c r="H52" s="31">
        <v>5.0</v>
      </c>
      <c r="I52" s="31"/>
      <c r="J52" s="31"/>
      <c r="K52" s="31">
        <f>K51+H52+G52</f>
        <v>2978.96</v>
      </c>
      <c r="L52" s="31"/>
      <c r="M52" s="31"/>
    </row>
    <row r="53" spans="1:53" s="28" customFormat="1" ht="15.0" customHeight="1">
      <c r="A53" s="32" t="s">
        <v>167</v>
      </c>
      <c r="B53" s="31" t="s">
        <v>19</v>
      </c>
      <c r="C53" s="31" t="str">
        <f>D52</f>
        <v>Gibraltar </v>
      </c>
      <c r="D53" s="31" t="s">
        <v>168</v>
      </c>
      <c r="E53" s="29" t="s">
        <v>169</v>
      </c>
      <c r="F53" s="29" t="s">
        <v>170</v>
      </c>
      <c r="G53" s="31"/>
      <c r="H53" s="31">
        <v>69.38</v>
      </c>
      <c r="I53" s="31">
        <v>13.1</v>
      </c>
      <c r="J53" s="31">
        <v>53.5</v>
      </c>
      <c r="K53" s="31">
        <f>K52+H53+G53</f>
        <v>3048.34</v>
      </c>
      <c r="L53" s="31"/>
      <c r="M53" s="31"/>
    </row>
    <row r="54" spans="1:53" s="28" customFormat="1" ht="15.0" customHeight="1">
      <c r="A54" s="32" t="s">
        <v>171</v>
      </c>
      <c r="B54" s="31" t="s">
        <v>19</v>
      </c>
      <c r="C54" s="31" t="str">
        <f>D53</f>
        <v>Bolonia</v>
      </c>
      <c r="D54" s="31" t="s">
        <v>172</v>
      </c>
      <c r="E54" s="29" t="s">
        <v>169</v>
      </c>
      <c r="F54" s="29" t="s">
        <v>173</v>
      </c>
      <c r="G54" s="31"/>
      <c r="H54" s="31">
        <v>60.58</v>
      </c>
      <c r="I54" s="31">
        <v>13.2</v>
      </c>
      <c r="J54" s="31">
        <v>63.7</v>
      </c>
      <c r="K54" s="31">
        <f>K53+H54+G54</f>
        <v>3108.92</v>
      </c>
      <c r="L54" s="31"/>
      <c r="M54" s="31"/>
    </row>
    <row r="55" spans="1:53" s="28" customFormat="1" ht="15.0" customHeight="1">
      <c r="A55" s="32" t="s">
        <v>174</v>
      </c>
      <c r="B55" s="31" t="s">
        <v>19</v>
      </c>
      <c r="C55" s="31" t="str">
        <f>D54</f>
        <v>Conil de la Frontera</v>
      </c>
      <c r="D55" s="31" t="s">
        <v>175</v>
      </c>
      <c r="E55" s="29"/>
      <c r="F55" s="29"/>
      <c r="G55" s="31"/>
      <c r="H55" s="31">
        <v>84.79</v>
      </c>
      <c r="I55" s="31">
        <v>0.0</v>
      </c>
      <c r="J55" s="31">
        <v>0.0</v>
      </c>
      <c r="K55" s="31">
        <f>K54+H55+G55</f>
        <v>3193.71</v>
      </c>
      <c r="L55" s="31"/>
      <c r="M55" s="31"/>
    </row>
    <row r="56" spans="1:53" s="28" customFormat="1" ht="15.0" customHeight="1">
      <c r="A56" s="32" t="s">
        <v>174</v>
      </c>
      <c r="B56" s="31" t="s">
        <v>19</v>
      </c>
      <c r="C56" s="31" t="s">
        <v>175</v>
      </c>
      <c r="D56" s="31" t="s">
        <v>176</v>
      </c>
      <c r="E56" s="29" t="s">
        <v>177</v>
      </c>
      <c r="F56" s="29"/>
      <c r="G56" s="31"/>
      <c r="H56" s="31">
        <v>0.0</v>
      </c>
      <c r="I56" s="31">
        <v>0.0</v>
      </c>
      <c r="J56" s="31">
        <v>0.0</v>
      </c>
      <c r="K56" s="31">
        <f>K55+H56+G56</f>
        <v>3193.71</v>
      </c>
      <c r="L56" s="31"/>
      <c r="M56" s="31"/>
    </row>
    <row r="57" spans="1:53" s="28" customFormat="1">
      <c r="A57" s="32" t="s">
        <v>178</v>
      </c>
      <c r="B57" s="31" t="s">
        <v>19</v>
      </c>
      <c r="C57" s="31" t="str">
        <f>D56</f>
        <v>Rota</v>
      </c>
      <c r="D57" s="31" t="s">
        <v>179</v>
      </c>
      <c r="E57" s="29"/>
      <c r="F57" s="29"/>
      <c r="G57" s="31"/>
      <c r="H57" s="31">
        <v>43.81</v>
      </c>
      <c r="I57" s="31">
        <v>16.3</v>
      </c>
      <c r="J57" s="31">
        <v>43.6</v>
      </c>
      <c r="K57" s="31">
        <f>K56+H57+G57</f>
        <v>3237.52</v>
      </c>
      <c r="L57" s="31"/>
      <c r="M57" s="31"/>
    </row>
    <row r="58" spans="1:53" s="28" customFormat="1" ht="15.0" customHeight="1">
      <c r="A58" s="32" t="s">
        <v>178</v>
      </c>
      <c r="B58" s="31" t="s">
        <v>19</v>
      </c>
      <c r="C58" s="31" t="str">
        <f>D57</f>
        <v>Lebrija</v>
      </c>
      <c r="D58" s="31" t="s">
        <v>180</v>
      </c>
      <c r="E58" s="29" t="s">
        <v>181</v>
      </c>
      <c r="F58" s="29" t="s">
        <v>182</v>
      </c>
      <c r="G58" s="31"/>
      <c r="H58" s="31">
        <v>0.0</v>
      </c>
      <c r="I58" s="31">
        <v>0.0</v>
      </c>
      <c r="J58" s="31">
        <v>0.0</v>
      </c>
      <c r="K58" s="31">
        <f>K57+H58+G58</f>
        <v>3237.52</v>
      </c>
      <c r="L58" s="31"/>
      <c r="M58" s="31"/>
    </row>
    <row r="59" spans="1:53" s="28" customFormat="1" ht="50.1" customHeight="1">
      <c r="A59" s="32" t="s">
        <v>183</v>
      </c>
      <c r="B59" s="31" t="s">
        <v>19</v>
      </c>
      <c r="C59" s="31" t="str">
        <f>D58</f>
        <v>Seville</v>
      </c>
      <c r="D59" s="31" t="s">
        <v>184</v>
      </c>
      <c r="E59" s="29" t="s">
        <v>185</v>
      </c>
      <c r="F59" s="29"/>
      <c r="G59" s="31">
        <v>56.57</v>
      </c>
      <c r="H59" s="31">
        <v>23.0</v>
      </c>
      <c r="I59" s="31">
        <v>0.0</v>
      </c>
      <c r="J59" s="31">
        <v>0.0</v>
      </c>
      <c r="K59" s="31">
        <f>K58+H59+G59</f>
        <v>3317.09</v>
      </c>
      <c r="L59" s="31" t="s">
        <v>186</v>
      </c>
      <c r="M59" s="31"/>
    </row>
    <row r="60" spans="1:53" s="28" customFormat="1" ht="15.0" customHeight="1">
      <c r="A60" s="32" t="s">
        <v>187</v>
      </c>
      <c r="B60" s="31" t="s">
        <v>19</v>
      </c>
      <c r="C60" s="31" t="str">
        <f>D59</f>
        <v>La Juliana aerodrome </v>
      </c>
      <c r="D60" s="31" t="s">
        <v>188</v>
      </c>
      <c r="E60" s="29"/>
      <c r="F60" s="29"/>
      <c r="G60" s="31"/>
      <c r="H60" s="31">
        <v>13.92</v>
      </c>
      <c r="I60" s="31">
        <v>16.9</v>
      </c>
      <c r="J60" s="31">
        <v>36.3</v>
      </c>
      <c r="K60" s="31">
        <f>K59+H60+G60</f>
        <v>3331.01</v>
      </c>
      <c r="L60" s="31"/>
      <c r="M60" s="31"/>
    </row>
    <row r="61" spans="1:53" s="28" customFormat="1" ht="15.0" customHeight="1">
      <c r="A61" s="32" t="s">
        <v>187</v>
      </c>
      <c r="B61" s="31" t="s">
        <v>19</v>
      </c>
      <c r="C61" s="31" t="str">
        <f>D60</f>
        <v>Benacazon</v>
      </c>
      <c r="D61" s="31" t="s">
        <v>189</v>
      </c>
      <c r="E61" s="29" t="s">
        <v>190</v>
      </c>
      <c r="F61" s="29"/>
      <c r="G61" s="31"/>
      <c r="H61" s="31">
        <v>0.0</v>
      </c>
      <c r="I61" s="31">
        <v>0.0</v>
      </c>
      <c r="J61" s="31">
        <v>0.0</v>
      </c>
      <c r="K61" s="31">
        <f>K60+H61+G61</f>
        <v>3331.01</v>
      </c>
      <c r="L61" s="31"/>
      <c r="M61" s="31"/>
    </row>
    <row r="62" spans="1:53" s="28" customFormat="1" ht="15.0" customHeight="1">
      <c r="A62" s="32" t="s">
        <v>191</v>
      </c>
      <c r="B62" s="31" t="s">
        <v>19</v>
      </c>
      <c r="C62" s="31" t="str">
        <f>D61</f>
        <v>Huelva</v>
      </c>
      <c r="D62" s="31" t="s">
        <v>192</v>
      </c>
      <c r="E62" s="29"/>
      <c r="F62" s="29"/>
      <c r="G62" s="31"/>
      <c r="H62" s="31">
        <v>75.0</v>
      </c>
      <c r="I62" s="31">
        <v>18.1</v>
      </c>
      <c r="J62" s="31">
        <v>52.7</v>
      </c>
      <c r="K62" s="31">
        <f>K61+H62+G62</f>
        <v>3406.01</v>
      </c>
      <c r="L62" s="31"/>
      <c r="M62" s="31"/>
    </row>
    <row r="63" spans="1:53" s="28" customFormat="1" ht="15.0" customHeight="1">
      <c r="A63" s="32" t="s">
        <v>191</v>
      </c>
      <c r="B63" s="31" t="s">
        <v>19</v>
      </c>
      <c r="C63" s="31" t="str">
        <f>D62</f>
        <v>Aymonte</v>
      </c>
      <c r="D63" s="31" t="s">
        <v>193</v>
      </c>
      <c r="E63" s="29" t="s">
        <v>194</v>
      </c>
      <c r="F63" s="29"/>
      <c r="G63" s="31"/>
      <c r="H63" s="31">
        <v>0.0</v>
      </c>
      <c r="I63" s="31">
        <v>0.0</v>
      </c>
      <c r="J63" s="31">
        <v>0.0</v>
      </c>
      <c r="K63" s="31">
        <f>K62+H63+G63</f>
        <v>3406.01</v>
      </c>
      <c r="L63" s="31"/>
      <c r="M63" s="31"/>
    </row>
    <row r="64" spans="1:53" s="28" customFormat="1" ht="15.0" customHeight="1">
      <c r="A64" s="32" t="s">
        <v>191</v>
      </c>
      <c r="B64" s="31" t="s">
        <v>195</v>
      </c>
      <c r="C64" s="31" t="str">
        <f>D63</f>
        <v>Vila Real de Santa Antonio </v>
      </c>
      <c r="D64" s="31" t="s">
        <v>196</v>
      </c>
      <c r="E64" s="29" t="s">
        <v>52</v>
      </c>
      <c r="F64" s="29"/>
      <c r="G64" s="31"/>
      <c r="H64" s="31">
        <v>0.0</v>
      </c>
      <c r="I64" s="31">
        <v>0.0</v>
      </c>
      <c r="J64" s="31">
        <v>0.0</v>
      </c>
      <c r="K64" s="31">
        <f>K63+H64+G64</f>
        <v>3406.01</v>
      </c>
      <c r="L64" s="31"/>
      <c r="M64" s="31"/>
    </row>
    <row r="65" spans="1:53" s="28" customFormat="1" ht="24.95" customHeight="1">
      <c r="A65" s="32" t="s">
        <v>191</v>
      </c>
      <c r="B65" s="31" t="s">
        <v>195</v>
      </c>
      <c r="C65" s="31" t="str">
        <f>D64</f>
        <v>Olhao</v>
      </c>
      <c r="D65" s="31" t="s">
        <v>197</v>
      </c>
      <c r="E65" s="29" t="s">
        <v>198</v>
      </c>
      <c r="F65" s="29"/>
      <c r="G65" s="31">
        <v>45.0</v>
      </c>
      <c r="H65" s="31">
        <v>7.9</v>
      </c>
      <c r="I65" s="31">
        <v>0.0</v>
      </c>
      <c r="J65" s="31">
        <v>0.0</v>
      </c>
      <c r="K65" s="31">
        <f>K64+H65+G65</f>
        <v>3458.9100000000003</v>
      </c>
      <c r="L65" s="31"/>
      <c r="M65" s="31"/>
    </row>
    <row r="66" spans="1:53" s="28" customFormat="1" ht="15.0" customHeight="1">
      <c r="A66" s="32">
        <v>42476.0</v>
      </c>
      <c r="B66" s="31" t="s">
        <v>199</v>
      </c>
      <c r="C66" s="31" t="str">
        <f>D65</f>
        <v>Quelfes</v>
      </c>
      <c r="D66" s="31" t="s">
        <v>200</v>
      </c>
      <c r="E66" s="29" t="s">
        <v>201</v>
      </c>
      <c r="F66" s="29"/>
      <c r="G66" s="31"/>
      <c r="H66" s="31">
        <v>0.0</v>
      </c>
      <c r="I66" s="31">
        <v>0.0</v>
      </c>
      <c r="J66" s="31">
        <v>0.0</v>
      </c>
      <c r="K66" s="31">
        <f>K65+H66+G66</f>
        <v>3458.9100000000003</v>
      </c>
      <c r="L66" s="31"/>
      <c r="M66" s="31"/>
    </row>
    <row r="67" spans="1:53" s="28" customFormat="1" ht="35.1" customHeight="1">
      <c r="A67" s="32"/>
      <c r="B67" s="31"/>
      <c r="C67" s="31"/>
      <c r="D67" s="31"/>
      <c r="E67" s="29" t="s">
        <v>202</v>
      </c>
      <c r="F67" s="29"/>
      <c r="G67" s="31"/>
      <c r="H67" s="31">
        <v>0.0</v>
      </c>
      <c r="I67" s="31">
        <v>0.0</v>
      </c>
      <c r="J67" s="31">
        <v>0.0</v>
      </c>
      <c r="K67" s="31">
        <f>K66+H67+G67</f>
        <v>3458.9100000000003</v>
      </c>
      <c r="L67" s="31"/>
      <c r="M67" s="31"/>
    </row>
    <row r="68" spans="1:53" s="28" customFormat="1" ht="36.95" customHeight="1">
      <c r="A68" s="32">
        <v>42511.0</v>
      </c>
      <c r="B68" s="31" t="s">
        <v>203</v>
      </c>
      <c r="C68" s="31" t="str">
        <f>D66</f>
        <v>Venta Valero</v>
      </c>
      <c r="D68" s="31" t="s">
        <v>197</v>
      </c>
      <c r="E68" s="38" t="s">
        <v>204</v>
      </c>
      <c r="F68" s="29"/>
      <c r="G68" s="31"/>
      <c r="H68" s="31">
        <v>0.0</v>
      </c>
      <c r="I68" s="31">
        <v>0.0</v>
      </c>
      <c r="J68" s="31">
        <v>0.0</v>
      </c>
      <c r="K68" s="31">
        <f>K67+H68+G68</f>
        <v>3458.9100000000003</v>
      </c>
      <c r="L68" s="31"/>
      <c r="M68" s="31"/>
    </row>
    <row r="69" spans="1:53" s="28" customFormat="1" ht="15.0" customHeight="1">
      <c r="A69" s="32">
        <v>42513.0</v>
      </c>
      <c r="B69" s="31" t="s">
        <v>195</v>
      </c>
      <c r="C69" s="31" t="str">
        <f>D65</f>
        <v>Quelfes</v>
      </c>
      <c r="D69" s="31" t="s">
        <v>205</v>
      </c>
      <c r="E69" s="36" t="s">
        <v>181</v>
      </c>
      <c r="F69" s="29"/>
      <c r="G69" s="31"/>
      <c r="H69" s="31">
        <v>91.91</v>
      </c>
      <c r="I69" s="31">
        <v>16.4</v>
      </c>
      <c r="J69" s="31">
        <v>60.0</v>
      </c>
      <c r="K69" s="31">
        <f>K68+H69+G69</f>
        <v>3550.82</v>
      </c>
      <c r="L69" s="31"/>
      <c r="M69" s="31"/>
    </row>
    <row r="70" spans="1:53" s="28" customFormat="1" ht="15.0" customHeight="1">
      <c r="A70" s="32">
        <v>42514.0</v>
      </c>
      <c r="B70" s="31" t="s">
        <v>195</v>
      </c>
      <c r="C70" s="31" t="str">
        <f>D69</f>
        <v>Portimao</v>
      </c>
      <c r="D70" s="31" t="s">
        <v>206</v>
      </c>
      <c r="E70" s="31" t="s">
        <v>181</v>
      </c>
      <c r="F70" s="31"/>
      <c r="G70" s="31"/>
      <c r="H70" s="31">
        <v>74.66</v>
      </c>
      <c r="I70" s="31">
        <v>15.7</v>
      </c>
      <c r="J70" s="31">
        <v>48.2</v>
      </c>
      <c r="K70" s="31">
        <f>K69+H70+G70</f>
        <v>3625.48</v>
      </c>
      <c r="L70" s="31"/>
      <c r="M70" s="31"/>
    </row>
    <row r="71" spans="1:53" s="28" customFormat="1" ht="24.95" customHeight="1">
      <c r="A71" s="32">
        <v>42515.0</v>
      </c>
      <c r="B71" s="31" t="s">
        <v>195</v>
      </c>
      <c r="C71" s="31" t="str">
        <f>D70</f>
        <v>Sagres</v>
      </c>
      <c r="D71" s="31" t="s">
        <v>207</v>
      </c>
      <c r="E71" s="29" t="s">
        <v>208</v>
      </c>
      <c r="F71" s="31"/>
      <c r="G71" s="31">
        <v>38.96</v>
      </c>
      <c r="H71" s="31">
        <v>71.71</v>
      </c>
      <c r="I71" s="31">
        <v>15.1</v>
      </c>
      <c r="J71" s="31">
        <v>54.3</v>
      </c>
      <c r="K71" s="31">
        <f>K70+H71+G71</f>
        <v>3736.15</v>
      </c>
      <c r="L71" s="31" t="s">
        <v>209</v>
      </c>
      <c r="M71" s="31"/>
    </row>
    <row r="72" spans="1:53" s="28" customFormat="1" ht="15.0" customHeight="1">
      <c r="A72" s="32">
        <v>42533.0</v>
      </c>
      <c r="B72" s="31" t="s">
        <v>195</v>
      </c>
      <c r="C72" s="31" t="str">
        <f>D71</f>
        <v>Casas Novas de Palmeira</v>
      </c>
      <c r="D72" s="31" t="s">
        <v>210</v>
      </c>
      <c r="E72" s="29" t="s">
        <v>169</v>
      </c>
      <c r="F72" s="31"/>
      <c r="G72" s="31"/>
      <c r="H72" s="31">
        <v>77.83</v>
      </c>
      <c r="I72" s="31">
        <v>18.0</v>
      </c>
      <c r="J72" s="31">
        <v>52.2</v>
      </c>
      <c r="K72" s="31">
        <f>K71+H72+G72</f>
        <v>3813.98</v>
      </c>
      <c r="L72" s="31"/>
      <c r="M72" s="31"/>
    </row>
    <row r="73" spans="1:53" s="28" customFormat="1" ht="15.0" customHeight="1">
      <c r="A73" s="32">
        <v>42534.0</v>
      </c>
      <c r="B73" s="31" t="s">
        <v>195</v>
      </c>
      <c r="C73" s="31" t="str">
        <f>D72</f>
        <v>Porto Covo</v>
      </c>
      <c r="D73" s="31" t="s">
        <v>211</v>
      </c>
      <c r="E73" s="29" t="s">
        <v>169</v>
      </c>
      <c r="F73" s="31"/>
      <c r="G73" s="31"/>
      <c r="H73" s="31">
        <v>91.37</v>
      </c>
      <c r="I73" s="31">
        <v>15.4</v>
      </c>
      <c r="J73" s="31">
        <v>43.9</v>
      </c>
      <c r="K73" s="31">
        <f>K72+H73+G73</f>
        <v>3905.35</v>
      </c>
      <c r="L73" s="31"/>
      <c r="M73" s="31"/>
    </row>
    <row r="74" spans="1:53" s="28" customFormat="1" ht="15.0" customHeight="1">
      <c r="A74" s="32">
        <v>42535.0</v>
      </c>
      <c r="B74" s="31" t="s">
        <v>195</v>
      </c>
      <c r="C74" s="31" t="str">
        <f>D73</f>
        <v>Tróia</v>
      </c>
      <c r="D74" s="31" t="s">
        <v>212</v>
      </c>
      <c r="E74" s="29" t="s">
        <v>213</v>
      </c>
      <c r="F74" s="31" t="s">
        <v>101</v>
      </c>
      <c r="G74" s="31"/>
      <c r="H74" s="31">
        <v>51.12</v>
      </c>
      <c r="I74" s="31">
        <v>15.1</v>
      </c>
      <c r="J74" s="31">
        <v>54.6</v>
      </c>
      <c r="K74" s="31">
        <f>K73+H74+G74</f>
        <v>3956.47</v>
      </c>
      <c r="L74" s="31"/>
      <c r="M74" s="31"/>
    </row>
    <row r="75" spans="1:53" s="28" customFormat="1" ht="15.0" customHeight="1">
      <c r="A75" s="32">
        <v>42539.0</v>
      </c>
      <c r="B75" s="31" t="s">
        <v>195</v>
      </c>
      <c r="C75" s="31" t="str">
        <f>D74</f>
        <v>Lisbon (Lisboa)</v>
      </c>
      <c r="D75" s="31" t="s">
        <v>214</v>
      </c>
      <c r="E75" s="29" t="s">
        <v>169</v>
      </c>
      <c r="F75" s="31" t="s">
        <v>215</v>
      </c>
      <c r="G75" s="31">
        <v>14.7</v>
      </c>
      <c r="H75" s="31">
        <v>108.16</v>
      </c>
      <c r="I75" s="31">
        <v>15.4</v>
      </c>
      <c r="J75" s="31">
        <v>47.1</v>
      </c>
      <c r="K75" s="31">
        <f>K74+H75+G75</f>
        <v>4079.3299999999995</v>
      </c>
      <c r="L75" s="31"/>
      <c r="M75" s="31"/>
    </row>
    <row r="76" spans="1:53" s="28" customFormat="1" ht="15.0" customHeight="1">
      <c r="A76" s="32">
        <v>42540.0</v>
      </c>
      <c r="B76" s="31" t="s">
        <v>195</v>
      </c>
      <c r="C76" s="31" t="str">
        <f>D75</f>
        <v>Santarém</v>
      </c>
      <c r="D76" s="31" t="s">
        <v>216</v>
      </c>
      <c r="E76" s="29"/>
      <c r="F76" s="29"/>
      <c r="G76" s="31"/>
      <c r="H76" s="31">
        <v>25.0</v>
      </c>
      <c r="I76" s="31"/>
      <c r="J76" s="31"/>
      <c r="K76" s="31">
        <f>K75+H76+G76</f>
        <v>4104.33</v>
      </c>
      <c r="L76" s="31"/>
      <c r="M76" s="31"/>
    </row>
    <row r="77" spans="1:53" s="28" customFormat="1" ht="15.0" customHeight="1">
      <c r="A77" s="32">
        <v>42540.0</v>
      </c>
      <c r="B77" s="31" t="s">
        <v>195</v>
      </c>
      <c r="C77" s="31" t="str">
        <f>D76</f>
        <v>Golega</v>
      </c>
      <c r="D77" s="31" t="s">
        <v>217</v>
      </c>
      <c r="E77" s="29" t="s">
        <v>169</v>
      </c>
      <c r="F77" s="29"/>
      <c r="G77" s="31"/>
      <c r="H77" s="31">
        <v>56.47</v>
      </c>
      <c r="I77" s="31">
        <v>14.4</v>
      </c>
      <c r="J77" s="31">
        <v>54.7</v>
      </c>
      <c r="K77" s="31">
        <f>K76+H77+G77</f>
        <v>4160.8</v>
      </c>
      <c r="L77" s="31"/>
      <c r="M77" s="31"/>
    </row>
    <row r="78" spans="1:53" s="28" customFormat="1" ht="15.0" customHeight="1">
      <c r="A78" s="32">
        <v>42541.0</v>
      </c>
      <c r="B78" s="31" t="s">
        <v>195</v>
      </c>
      <c r="C78" s="31" t="str">
        <f>D77</f>
        <v>Tojal</v>
      </c>
      <c r="D78" s="31" t="s">
        <v>218</v>
      </c>
      <c r="E78" s="31"/>
      <c r="F78" s="31"/>
      <c r="G78" s="31"/>
      <c r="H78" s="31">
        <v>38.5</v>
      </c>
      <c r="I78" s="31"/>
      <c r="J78" s="31"/>
      <c r="K78" s="31">
        <f>K77+H78+G78</f>
        <v>4199.3</v>
      </c>
      <c r="L78" s="31"/>
      <c r="M78" s="31"/>
    </row>
    <row r="79" spans="1:53" s="28" customFormat="1" ht="15.0" customHeight="1">
      <c r="A79" s="32">
        <v>42541.0</v>
      </c>
      <c r="B79" s="31" t="s">
        <v>195</v>
      </c>
      <c r="C79" s="31" t="str">
        <f>D78</f>
        <v>Rabaçal</v>
      </c>
      <c r="D79" s="31" t="s">
        <v>219</v>
      </c>
      <c r="E79" s="31" t="s">
        <v>31</v>
      </c>
      <c r="F79" s="31"/>
      <c r="G79" s="31"/>
      <c r="H79" s="31">
        <v>31.34</v>
      </c>
      <c r="I79" s="31">
        <v>13.5</v>
      </c>
      <c r="J79" s="31">
        <v>52.7</v>
      </c>
      <c r="K79" s="31">
        <f>K78+H79+G79</f>
        <v>4230.64</v>
      </c>
      <c r="L79" s="31"/>
      <c r="M79" s="31"/>
    </row>
    <row r="80" spans="1:53" s="28" customFormat="1" ht="15.0" customHeight="1">
      <c r="A80" s="32">
        <v>42542.0</v>
      </c>
      <c r="B80" s="31" t="s">
        <v>195</v>
      </c>
      <c r="C80" s="31" t="str">
        <f>D79</f>
        <v>Coimbra</v>
      </c>
      <c r="D80" s="31" t="s">
        <v>220</v>
      </c>
      <c r="E80" s="29" t="s">
        <v>169</v>
      </c>
      <c r="F80" s="29"/>
      <c r="G80" s="31"/>
      <c r="H80" s="31">
        <v>62.24</v>
      </c>
      <c r="I80" s="31">
        <v>13.1</v>
      </c>
      <c r="J80" s="29"/>
      <c r="K80" s="31">
        <f>K79+H80+G80</f>
        <v>4292.88</v>
      </c>
      <c r="L80" s="31"/>
      <c r="M80" s="31"/>
    </row>
    <row r="81" spans="1:53" s="28" customFormat="1" ht="26.1" customHeight="1">
      <c r="A81" s="32" t="s">
        <v>221</v>
      </c>
      <c r="B81" s="31" t="s">
        <v>195</v>
      </c>
      <c r="C81" s="31" t="str">
        <f>D80</f>
        <v>Lamas Do Vouga</v>
      </c>
      <c r="D81" s="31" t="s">
        <v>222</v>
      </c>
      <c r="E81" s="29" t="s">
        <v>169</v>
      </c>
      <c r="F81" s="29"/>
      <c r="G81" s="31"/>
      <c r="H81" s="31">
        <v>64.35</v>
      </c>
      <c r="I81" s="31">
        <v>11.4</v>
      </c>
      <c r="J81" s="31">
        <v>57.6</v>
      </c>
      <c r="K81" s="31">
        <f>K80+H81+G81</f>
        <v>4357.2300000000005</v>
      </c>
      <c r="L81" s="31" t="s">
        <v>223</v>
      </c>
      <c r="M81" s="31"/>
    </row>
    <row r="82" spans="1:53" s="28" customFormat="1" ht="24.0" customHeight="1">
      <c r="A82" s="32">
        <v>42544.0</v>
      </c>
      <c r="B82" s="31" t="s">
        <v>195</v>
      </c>
      <c r="C82" s="31" t="str">
        <f>D81</f>
        <v>Serra De Canelas</v>
      </c>
      <c r="D82" s="31" t="s">
        <v>224</v>
      </c>
      <c r="E82" s="29" t="s">
        <v>181</v>
      </c>
      <c r="F82" s="29"/>
      <c r="G82" s="31"/>
      <c r="H82" s="31">
        <v>10.76</v>
      </c>
      <c r="I82" s="31">
        <v>9.0</v>
      </c>
      <c r="J82" s="31">
        <v>42.6</v>
      </c>
      <c r="K82" s="31">
        <f>K81+H82+G82</f>
        <v>4367.990000000001</v>
      </c>
      <c r="L82" s="31"/>
      <c r="M82" s="31"/>
    </row>
    <row r="83" spans="1:53" s="28" customFormat="1" ht="24.95" customHeight="1">
      <c r="A83" s="32">
        <v>42545.0</v>
      </c>
      <c r="B83" s="31" t="s">
        <v>195</v>
      </c>
      <c r="C83" s="31" t="str">
        <f>D82</f>
        <v>Porto</v>
      </c>
      <c r="D83" s="31" t="s">
        <v>225</v>
      </c>
      <c r="E83" s="29" t="s">
        <v>226</v>
      </c>
      <c r="F83" s="29"/>
      <c r="G83" s="31">
        <v>20.36</v>
      </c>
      <c r="H83" s="31">
        <v>5.25</v>
      </c>
      <c r="I83" s="31">
        <v>6.4</v>
      </c>
      <c r="J83" s="31">
        <v>75.4</v>
      </c>
      <c r="K83" s="31">
        <f>K82+H83+G83</f>
        <v>4393.6</v>
      </c>
      <c r="L83" s="31" t="s">
        <v>227</v>
      </c>
      <c r="M83" s="31"/>
    </row>
    <row r="84" spans="1:53" s="28" customFormat="1" ht="24.0" customHeight="1">
      <c r="A84" s="32" t="s">
        <v>228</v>
      </c>
      <c r="B84" s="31" t="s">
        <v>195</v>
      </c>
      <c r="C84" s="31" t="str">
        <f>D83</f>
        <v>Braga</v>
      </c>
      <c r="D84" s="31" t="s">
        <v>229</v>
      </c>
      <c r="E84" s="29" t="s">
        <v>169</v>
      </c>
      <c r="F84" s="29"/>
      <c r="G84" s="31"/>
      <c r="H84" s="31">
        <v>61.74</v>
      </c>
      <c r="I84" s="31">
        <v>12.8</v>
      </c>
      <c r="J84" s="31">
        <v>55.8</v>
      </c>
      <c r="K84" s="31">
        <f>K83+H84+G84</f>
        <v>4455.34</v>
      </c>
      <c r="L84" s="31" t="s">
        <v>230</v>
      </c>
      <c r="M84" s="31"/>
    </row>
    <row r="85" spans="1:53" s="28" customFormat="1">
      <c r="A85" s="32">
        <v>42548.0</v>
      </c>
      <c r="B85" s="31" t="s">
        <v>231</v>
      </c>
      <c r="C85" s="31" t="str">
        <f>D84</f>
        <v>Rubiaes</v>
      </c>
      <c r="D85" s="31" t="s">
        <v>232</v>
      </c>
      <c r="E85" s="31" t="s">
        <v>233</v>
      </c>
      <c r="F85" s="31"/>
      <c r="G85" s="31">
        <v>8.0</v>
      </c>
      <c r="H85" s="31">
        <v>78.16</v>
      </c>
      <c r="I85" s="31">
        <v>16.5</v>
      </c>
      <c r="J85" s="31">
        <v>69.8</v>
      </c>
      <c r="K85" s="31">
        <f>K84+H85+G85</f>
        <v>4541.5</v>
      </c>
      <c r="L85" s="31" t="s">
        <v>234</v>
      </c>
      <c r="M85" s="31"/>
    </row>
    <row r="86" spans="1:53" s="28" customFormat="1" ht="15.0" customHeight="1">
      <c r="A86" s="32">
        <v>42550.0</v>
      </c>
      <c r="B86" s="31" t="s">
        <v>19</v>
      </c>
      <c r="C86" s="31" t="str">
        <f>D85</f>
        <v>Nigran</v>
      </c>
      <c r="D86" s="31" t="s">
        <v>235</v>
      </c>
      <c r="E86" s="31"/>
      <c r="F86" s="31"/>
      <c r="G86" s="31"/>
      <c r="H86" s="31">
        <v>34.44</v>
      </c>
      <c r="I86" s="31"/>
      <c r="J86" s="31"/>
      <c r="K86" s="31">
        <f>K85+H86+G86</f>
        <v>4575.94</v>
      </c>
      <c r="L86" s="31"/>
      <c r="M86" s="31"/>
    </row>
    <row r="87" spans="1:53" s="28" customFormat="1" ht="15.0" customHeight="1">
      <c r="A87" s="32">
        <v>42550.0</v>
      </c>
      <c r="B87" s="31" t="s">
        <v>19</v>
      </c>
      <c r="C87" s="31" t="str">
        <f>D86</f>
        <v>Redondela</v>
      </c>
      <c r="D87" s="31" t="s">
        <v>236</v>
      </c>
      <c r="E87" s="31"/>
      <c r="F87" s="31"/>
      <c r="G87" s="31"/>
      <c r="H87" s="31">
        <v>20.0</v>
      </c>
      <c r="I87" s="31"/>
      <c r="J87" s="31"/>
      <c r="K87" s="31">
        <f>K86+H87+G87</f>
        <v>4595.94</v>
      </c>
      <c r="L87" s="31"/>
      <c r="M87" s="31"/>
    </row>
    <row r="88" spans="1:53" s="28" customFormat="1" ht="15.0" customHeight="1">
      <c r="A88" s="32">
        <v>42550.0</v>
      </c>
      <c r="B88" s="31" t="s">
        <v>19</v>
      </c>
      <c r="C88" s="31" t="str">
        <f>D87</f>
        <v>Pontevedra </v>
      </c>
      <c r="D88" s="31" t="s">
        <v>237</v>
      </c>
      <c r="E88" s="29" t="s">
        <v>238</v>
      </c>
      <c r="F88" s="29"/>
      <c r="G88" s="31"/>
      <c r="H88" s="31">
        <v>18.0</v>
      </c>
      <c r="I88" s="31">
        <v>16.2</v>
      </c>
      <c r="J88" s="31">
        <v>67.5</v>
      </c>
      <c r="K88" s="31">
        <f>K87+H88+G88</f>
        <v>4613.94</v>
      </c>
      <c r="L88" s="31"/>
      <c r="M88" s="31"/>
    </row>
    <row r="89" spans="1:53" s="28" customFormat="1" ht="15.0" customHeight="1">
      <c r="A89" s="32">
        <v>42551.0</v>
      </c>
      <c r="B89" s="31" t="s">
        <v>19</v>
      </c>
      <c r="C89" s="31" t="str">
        <f>D88</f>
        <v>Caldas de Reis</v>
      </c>
      <c r="D89" s="31" t="s">
        <v>239</v>
      </c>
      <c r="E89" s="31"/>
      <c r="F89" s="31" t="s">
        <v>240</v>
      </c>
      <c r="G89" s="31"/>
      <c r="H89" s="31">
        <v>27.9</v>
      </c>
      <c r="I89" s="31"/>
      <c r="J89" s="31"/>
      <c r="K89" s="31">
        <f>K88+H89+G89</f>
        <v>4641.839999999999</v>
      </c>
      <c r="L89" s="31"/>
      <c r="M89" s="31"/>
    </row>
    <row r="90" spans="1:53" s="28" customFormat="1" ht="36.95" customHeight="1">
      <c r="A90" s="32">
        <v>42551.0</v>
      </c>
      <c r="B90" s="31" t="s">
        <v>19</v>
      </c>
      <c r="C90" s="31" t="str">
        <f>D89</f>
        <v>Padron</v>
      </c>
      <c r="D90" s="31" t="s">
        <v>241</v>
      </c>
      <c r="E90" s="29" t="s">
        <v>242</v>
      </c>
      <c r="F90" s="29" t="s">
        <v>243</v>
      </c>
      <c r="G90" s="29"/>
      <c r="H90" s="31">
        <v>20.0</v>
      </c>
      <c r="I90" s="31">
        <v>16.0</v>
      </c>
      <c r="J90" s="31">
        <v>68.8</v>
      </c>
      <c r="K90" s="31">
        <f>K89+H90+G90</f>
        <v>4661.839999999999</v>
      </c>
      <c r="L90" s="31"/>
      <c r="M90" s="31"/>
    </row>
    <row r="91" spans="1:53" s="28" customFormat="1" ht="24.95" customHeight="1">
      <c r="A91" s="32">
        <v>42553.0</v>
      </c>
      <c r="B91" s="31" t="s">
        <v>19</v>
      </c>
      <c r="C91" s="31" t="str">
        <f>D90</f>
        <v>Santiago de Compostela </v>
      </c>
      <c r="D91" s="31" t="s">
        <v>244</v>
      </c>
      <c r="E91" s="29" t="s">
        <v>238</v>
      </c>
      <c r="F91" s="29"/>
      <c r="G91" s="31"/>
      <c r="H91" s="31">
        <v>69.5</v>
      </c>
      <c r="I91" s="31">
        <v>13.2</v>
      </c>
      <c r="J91" s="31">
        <v>66.5</v>
      </c>
      <c r="K91" s="31">
        <f>K90+H91+G91</f>
        <v>4731.339999999999</v>
      </c>
      <c r="L91" s="31"/>
      <c r="M91" s="31"/>
    </row>
    <row r="92" spans="1:53" s="26" customFormat="1" ht="26.25" customHeight="1">
      <c r="A92" s="32">
        <v>42554.0</v>
      </c>
      <c r="B92" s="31" t="s">
        <v>19</v>
      </c>
      <c r="C92" s="31" t="str">
        <f>D91</f>
        <v>Río Pambre </v>
      </c>
      <c r="D92" s="31" t="s">
        <v>245</v>
      </c>
      <c r="E92" s="29" t="s">
        <v>238</v>
      </c>
      <c r="F92" s="29"/>
      <c r="G92" s="31"/>
      <c r="H92" s="31">
        <v>80.0</v>
      </c>
      <c r="I92" s="31">
        <v>12.2</v>
      </c>
      <c r="J92" s="31">
        <v>70.9</v>
      </c>
      <c r="K92" s="31">
        <f>K91+H92+G92</f>
        <v>4811.339999999999</v>
      </c>
      <c r="L92" s="31"/>
      <c r="M92" s="31"/>
    </row>
    <row r="93" spans="1:53" s="26" customFormat="1" ht="26.25" customHeight="1">
      <c r="A93" s="32">
        <v>42555.0</v>
      </c>
      <c r="B93" s="31" t="s">
        <v>19</v>
      </c>
      <c r="C93" s="31" t="str">
        <f>D92</f>
        <v>Triacastela</v>
      </c>
      <c r="D93" s="31" t="s">
        <v>246</v>
      </c>
      <c r="E93" s="31" t="s">
        <v>247</v>
      </c>
      <c r="F93" s="31"/>
      <c r="G93" s="31"/>
      <c r="H93" s="31">
        <v>89.3</v>
      </c>
      <c r="I93" s="31">
        <v>13.3</v>
      </c>
      <c r="J93" s="31">
        <v>76.1</v>
      </c>
      <c r="K93" s="31">
        <f>K92+H93+G93</f>
        <v>4900.639999999999</v>
      </c>
      <c r="L93" s="31"/>
      <c r="M93" s="31"/>
    </row>
    <row r="94" spans="1:53" s="26" customFormat="1" ht="26.25" customHeight="1">
      <c r="A94" s="32">
        <v>42556.0</v>
      </c>
      <c r="B94" s="31" t="s">
        <v>19</v>
      </c>
      <c r="C94" s="31" t="str">
        <f>D93</f>
        <v>Molinaseca</v>
      </c>
      <c r="D94" s="31" t="s">
        <v>248</v>
      </c>
      <c r="E94" s="31" t="s">
        <v>97</v>
      </c>
      <c r="F94" s="31"/>
      <c r="G94" s="31"/>
      <c r="H94" s="31">
        <v>50.0</v>
      </c>
      <c r="I94" s="31">
        <v>0.0</v>
      </c>
      <c r="J94" s="31">
        <v>0.0</v>
      </c>
      <c r="K94" s="31">
        <f>K93+H94+G94</f>
        <v>4950.639999999999</v>
      </c>
      <c r="L94" s="31"/>
      <c r="M94" s="31"/>
    </row>
    <row r="95" spans="1:53" s="26" customFormat="1">
      <c r="A95" s="32">
        <v>42557.0</v>
      </c>
      <c r="B95" s="31" t="s">
        <v>19</v>
      </c>
      <c r="C95" s="31" t="str">
        <f>D94</f>
        <v>Astorga</v>
      </c>
      <c r="D95" s="31" t="s">
        <v>249</v>
      </c>
      <c r="E95" s="29" t="s">
        <v>250</v>
      </c>
      <c r="F95" s="29"/>
      <c r="G95" s="31"/>
      <c r="H95" s="31">
        <v>53.0</v>
      </c>
      <c r="I95" s="31">
        <v>0.0</v>
      </c>
      <c r="J95" s="31">
        <v>0.0</v>
      </c>
      <c r="K95" s="31">
        <f>K94+H95+G95</f>
        <v>5003.639999999999</v>
      </c>
      <c r="L95" s="31"/>
      <c r="M95" s="31"/>
    </row>
    <row r="96" spans="1:53" s="26" customFormat="1" ht="26.25" customHeight="1">
      <c r="A96" s="32">
        <v>42560.0</v>
      </c>
      <c r="B96" s="31" t="s">
        <v>19</v>
      </c>
      <c r="C96" s="31" t="str">
        <f>D95</f>
        <v>León</v>
      </c>
      <c r="D96" s="31" t="s">
        <v>251</v>
      </c>
      <c r="E96" s="29" t="s">
        <v>252</v>
      </c>
      <c r="F96" s="29"/>
      <c r="G96" s="31"/>
      <c r="H96" s="31">
        <v>138.59</v>
      </c>
      <c r="I96" s="31">
        <v>19.4</v>
      </c>
      <c r="J96" s="31">
        <v>55.6</v>
      </c>
      <c r="K96" s="31">
        <f>K95+H96+G96</f>
        <v>5142.23</v>
      </c>
      <c r="L96" s="31"/>
      <c r="M96" s="31"/>
    </row>
    <row r="97" spans="1:53" s="26" customFormat="1" ht="26.25" customHeight="1">
      <c r="A97" s="32">
        <v>42561.0</v>
      </c>
      <c r="B97" s="31" t="s">
        <v>19</v>
      </c>
      <c r="C97" s="31" t="str">
        <f>D96</f>
        <v>Itero de la Vega</v>
      </c>
      <c r="D97" s="31" t="s">
        <v>253</v>
      </c>
      <c r="E97" s="29" t="s">
        <v>254</v>
      </c>
      <c r="F97" s="29"/>
      <c r="G97" s="31"/>
      <c r="H97" s="31">
        <v>93.45</v>
      </c>
      <c r="I97" s="31">
        <v>14.6</v>
      </c>
      <c r="J97" s="31">
        <v>67.5</v>
      </c>
      <c r="K97" s="31">
        <f>K96+H97+G97</f>
        <v>5235.679999999999</v>
      </c>
      <c r="L97" s="31"/>
      <c r="M97" s="31"/>
    </row>
    <row r="98" spans="1:53" s="26" customFormat="1" ht="26.25" customHeight="1">
      <c r="A98" s="32">
        <v>42562.0</v>
      </c>
      <c r="B98" s="31" t="s">
        <v>19</v>
      </c>
      <c r="C98" s="31" t="str">
        <f>D97</f>
        <v>Villafranca Montes de Oca</v>
      </c>
      <c r="D98" s="31" t="s">
        <v>255</v>
      </c>
      <c r="E98" s="31" t="s">
        <v>256</v>
      </c>
      <c r="F98" s="31"/>
      <c r="G98" s="31"/>
      <c r="H98" s="31">
        <v>57.67</v>
      </c>
      <c r="I98" s="31">
        <v>20.9</v>
      </c>
      <c r="J98" s="31">
        <v>60.1</v>
      </c>
      <c r="K98" s="31">
        <f>K97+H98+G98</f>
        <v>5293.349999999999</v>
      </c>
      <c r="L98" s="31"/>
      <c r="M98" s="31"/>
    </row>
    <row r="99" spans="1:53" s="26" customFormat="1" ht="26.25" customHeight="1">
      <c r="A99" s="32">
        <v>42563.0</v>
      </c>
      <c r="B99" s="31" t="s">
        <v>19</v>
      </c>
      <c r="C99" s="31" t="str">
        <f>D98</f>
        <v>Nájera</v>
      </c>
      <c r="D99" s="31" t="s">
        <v>257</v>
      </c>
      <c r="E99" s="31" t="s">
        <v>258</v>
      </c>
      <c r="F99" s="31"/>
      <c r="G99" s="31"/>
      <c r="H99" s="31">
        <v>68.17</v>
      </c>
      <c r="I99" s="31">
        <v>14.9</v>
      </c>
      <c r="J99" s="31">
        <v>62.0</v>
      </c>
      <c r="K99" s="31">
        <f>K98+H99+G99</f>
        <v>5361.5199999999995</v>
      </c>
      <c r="L99" s="31"/>
      <c r="M99" s="31"/>
    </row>
    <row r="100" spans="1:53" s="26" customFormat="1" ht="36.0" customHeight="1">
      <c r="A100" s="32">
        <v>42564.0</v>
      </c>
      <c r="B100" s="31" t="s">
        <v>19</v>
      </c>
      <c r="C100" s="31" t="str">
        <f>D99</f>
        <v>Los Arcos</v>
      </c>
      <c r="D100" s="31" t="s">
        <v>259</v>
      </c>
      <c r="E100" s="29" t="s">
        <v>181</v>
      </c>
      <c r="F100" s="29" t="s">
        <v>260</v>
      </c>
      <c r="G100" s="31"/>
      <c r="H100" s="31">
        <v>60.64</v>
      </c>
      <c r="I100" s="31">
        <v>13.3</v>
      </c>
      <c r="J100" s="31">
        <v>65.2</v>
      </c>
      <c r="K100" s="31">
        <f>K99+H100+G100</f>
        <v>5422.16</v>
      </c>
      <c r="L100" s="31" t="s">
        <v>51</v>
      </c>
      <c r="M100" s="31"/>
    </row>
    <row r="101" spans="1:53" s="26" customFormat="1" ht="26.25" customHeight="1">
      <c r="A101" s="32">
        <v>42566.0</v>
      </c>
      <c r="B101" s="31" t="s">
        <v>19</v>
      </c>
      <c r="C101" s="31" t="str">
        <f>D100</f>
        <v>Pamplona </v>
      </c>
      <c r="D101" s="31" t="s">
        <v>261</v>
      </c>
      <c r="E101" s="31" t="s">
        <v>262</v>
      </c>
      <c r="F101" s="31"/>
      <c r="G101" s="31"/>
      <c r="H101" s="31">
        <v>48.48</v>
      </c>
      <c r="I101" s="31">
        <v>10.8</v>
      </c>
      <c r="J101" s="31">
        <v>54.3</v>
      </c>
      <c r="K101" s="31">
        <f>K100+H101+G101</f>
        <v>5470.639999999999</v>
      </c>
      <c r="L101" s="31"/>
      <c r="M101" s="31"/>
    </row>
    <row r="102" spans="1:53" s="28" customFormat="1" ht="42.95" customHeight="1">
      <c r="A102" s="32">
        <v>42567.0</v>
      </c>
      <c r="B102" s="31" t="s">
        <v>19</v>
      </c>
      <c r="C102" s="31" t="str">
        <f>D101</f>
        <v>Zubitxa</v>
      </c>
      <c r="D102" s="31" t="s">
        <v>263</v>
      </c>
      <c r="E102" s="29"/>
      <c r="F102" s="29" t="s">
        <v>264</v>
      </c>
      <c r="G102" s="31"/>
      <c r="H102" s="31">
        <v>34.42</v>
      </c>
      <c r="I102" s="31">
        <v>17.6</v>
      </c>
      <c r="J102" s="31">
        <v>60.0</v>
      </c>
      <c r="K102" s="31">
        <f>K101+H102+G102</f>
        <v>5505.0599999999995</v>
      </c>
      <c r="L102" s="31"/>
      <c r="M102" s="31"/>
    </row>
    <row r="103" spans="1:53" ht="15.0" customHeight="1">
      <c r="A103" s="32">
        <v>42567.0</v>
      </c>
      <c r="B103" s="31" t="s">
        <v>43</v>
      </c>
      <c r="C103" s="31" t="str">
        <f>D102</f>
        <v>Saint Jean Pied de Port</v>
      </c>
      <c r="D103" s="31" t="s">
        <v>265</v>
      </c>
      <c r="E103" s="31" t="s">
        <v>238</v>
      </c>
      <c r="F103" s="31"/>
      <c r="G103" s="31"/>
      <c r="H103" s="31">
        <v>51.82</v>
      </c>
      <c r="I103" s="31">
        <v>15.1</v>
      </c>
      <c r="J103" s="31">
        <v>64.7</v>
      </c>
      <c r="K103" s="31">
        <f>K102+H103+G103</f>
        <v>5556.879999999999</v>
      </c>
      <c r="L103" s="31"/>
      <c r="M103" s="31"/>
    </row>
    <row r="104" spans="1:53" s="28" customFormat="1" ht="15.0" customHeight="1">
      <c r="A104" s="32">
        <v>42568.0</v>
      </c>
      <c r="B104" s="31" t="s">
        <v>43</v>
      </c>
      <c r="C104" s="31" t="str">
        <f>D103</f>
        <v>Laas</v>
      </c>
      <c r="D104" s="31" t="s">
        <v>266</v>
      </c>
      <c r="E104" s="31" t="s">
        <v>262</v>
      </c>
      <c r="F104" s="31"/>
      <c r="G104" s="31"/>
      <c r="H104" s="31">
        <v>65.99</v>
      </c>
      <c r="I104" s="31">
        <v>13.7</v>
      </c>
      <c r="J104" s="31">
        <v>61.9</v>
      </c>
      <c r="K104" s="31">
        <f>K103+H104+G104</f>
        <v>5622.869999999999</v>
      </c>
      <c r="L104" s="31"/>
      <c r="M104" s="31"/>
    </row>
    <row r="105" spans="1:53" s="28" customFormat="1" ht="72.95" customHeight="1">
      <c r="A105" s="32">
        <v>42569.0</v>
      </c>
      <c r="B105" s="31" t="s">
        <v>43</v>
      </c>
      <c r="C105" s="31" t="str">
        <f>D104</f>
        <v>Pau</v>
      </c>
      <c r="D105" s="31" t="s">
        <v>267</v>
      </c>
      <c r="E105" s="29" t="s">
        <v>268</v>
      </c>
      <c r="F105" s="29" t="s">
        <v>269</v>
      </c>
      <c r="G105" s="31"/>
      <c r="H105" s="31">
        <v>81.4</v>
      </c>
      <c r="I105" s="31">
        <v>17.8</v>
      </c>
      <c r="J105" s="31">
        <v>77.0</v>
      </c>
      <c r="K105" s="31">
        <f>K104+H105+G105</f>
        <v>5704.269999999999</v>
      </c>
      <c r="L105" s="31" t="s">
        <v>270</v>
      </c>
      <c r="M105" s="31"/>
    </row>
    <row r="106" spans="1:53" s="28" customFormat="1" ht="45.0" customHeight="1">
      <c r="A106" s="32">
        <v>42575.0</v>
      </c>
      <c r="B106" s="31" t="s">
        <v>43</v>
      </c>
      <c r="C106" s="31" t="str">
        <f>D105</f>
        <v>Masseube</v>
      </c>
      <c r="D106" s="31" t="s">
        <v>271</v>
      </c>
      <c r="E106" s="31" t="s">
        <v>272</v>
      </c>
      <c r="F106" s="29" t="s">
        <v>273</v>
      </c>
      <c r="G106" s="31"/>
      <c r="H106" s="31">
        <v>0.0</v>
      </c>
      <c r="I106" s="31">
        <v>0.0</v>
      </c>
      <c r="J106" s="31">
        <v>0.0</v>
      </c>
      <c r="K106" s="31">
        <f>K105+H106+G106</f>
        <v>5704.269999999999</v>
      </c>
      <c r="L106" s="31"/>
      <c r="M106" s="31"/>
    </row>
    <row r="107" spans="1:53" s="28" customFormat="1" ht="15.0" customHeight="1">
      <c r="A107" s="32">
        <v>42585.0</v>
      </c>
      <c r="B107" s="31" t="s">
        <v>43</v>
      </c>
      <c r="C107" s="31" t="str">
        <f>D106</f>
        <v>Blajan</v>
      </c>
      <c r="D107" s="31" t="s">
        <v>274</v>
      </c>
      <c r="E107" s="31" t="s">
        <v>275</v>
      </c>
      <c r="F107" s="31"/>
      <c r="G107" s="31"/>
      <c r="H107" s="31">
        <v>0.0</v>
      </c>
      <c r="I107" s="31">
        <v>0.0</v>
      </c>
      <c r="J107" s="31">
        <v>0.0</v>
      </c>
      <c r="K107" s="31">
        <f>K106+H107+G107</f>
        <v>5704.269999999999</v>
      </c>
      <c r="L107" s="31"/>
      <c r="M107" s="31"/>
    </row>
    <row r="108" spans="1:53" s="28" customFormat="1" ht="15.0" customHeight="1">
      <c r="A108" s="32">
        <v>42586.0</v>
      </c>
      <c r="B108" s="31" t="s">
        <v>43</v>
      </c>
      <c r="C108" s="31" t="str">
        <f>D107</f>
        <v>Toulouse airport</v>
      </c>
      <c r="D108" s="31" t="s">
        <v>276</v>
      </c>
      <c r="E108" s="31" t="s">
        <v>277</v>
      </c>
      <c r="F108" s="31"/>
      <c r="G108" s="31"/>
      <c r="H108" s="31">
        <v>0.0</v>
      </c>
      <c r="I108" s="31">
        <v>0.0</v>
      </c>
      <c r="J108" s="31">
        <v>0.0</v>
      </c>
      <c r="K108" s="31">
        <f>K107+H108+G108</f>
        <v>5704.269999999999</v>
      </c>
      <c r="L108" s="31"/>
      <c r="M108" s="31"/>
    </row>
    <row r="109" spans="1:53" s="28" customFormat="1" ht="15.0" customHeight="1">
      <c r="A109" s="32">
        <v>42586.0</v>
      </c>
      <c r="B109" s="31" t="s">
        <v>278</v>
      </c>
      <c r="C109" s="31" t="str">
        <f>D108</f>
        <v>Prague</v>
      </c>
      <c r="D109" s="31" t="s">
        <v>279</v>
      </c>
      <c r="E109" s="31" t="s">
        <v>280</v>
      </c>
      <c r="F109" s="31"/>
      <c r="G109" s="31"/>
      <c r="H109" s="31">
        <v>0.0</v>
      </c>
      <c r="I109" s="31">
        <v>0.0</v>
      </c>
      <c r="J109" s="31">
        <v>0.0</v>
      </c>
      <c r="K109" s="31">
        <f>K108+H109+G109</f>
        <v>5704.269999999999</v>
      </c>
      <c r="L109" s="31"/>
      <c r="M109" s="31"/>
    </row>
    <row r="110" spans="1:53">
      <c r="K110" s="31">
        <f>K109+H110+G110</f>
        <v>5704.269999999999</v>
      </c>
    </row>
    <row r="111" spans="1:53" s="28" customFormat="1" ht="23.1" customHeight="1">
      <c r="A111" s="32">
        <v>42588.0</v>
      </c>
      <c r="B111" s="31" t="s">
        <v>278</v>
      </c>
      <c r="C111" s="31" t="s">
        <v>279</v>
      </c>
      <c r="D111" s="31" t="s">
        <v>281</v>
      </c>
      <c r="E111" s="31" t="s">
        <v>282</v>
      </c>
      <c r="F111" s="31"/>
      <c r="G111" s="31"/>
      <c r="H111" s="31">
        <v>50.0</v>
      </c>
      <c r="I111" s="31">
        <v>0.0</v>
      </c>
      <c r="J111" s="31">
        <v>0.0</v>
      </c>
      <c r="K111" s="31">
        <f>K110+H111+G111</f>
        <v>5754.269999999999</v>
      </c>
      <c r="L111" s="31"/>
      <c r="M111" s="31"/>
    </row>
    <row r="112" spans="1:53" s="28" customFormat="1" ht="12.95" customHeight="1">
      <c r="A112" s="32">
        <v>42589.0</v>
      </c>
      <c r="B112" s="31" t="s">
        <v>278</v>
      </c>
      <c r="C112" s="31" t="s">
        <v>279</v>
      </c>
      <c r="D112" s="31" t="s">
        <v>283</v>
      </c>
      <c r="E112" s="31" t="s">
        <v>284</v>
      </c>
      <c r="F112" s="31"/>
      <c r="G112" s="31"/>
      <c r="H112" s="31">
        <v>60.0</v>
      </c>
      <c r="I112" s="31">
        <v>0.0</v>
      </c>
      <c r="J112" s="31">
        <v>0.0</v>
      </c>
      <c r="K112" s="31">
        <f>K111+H112+G112</f>
        <v>5814.269999999999</v>
      </c>
      <c r="L112" s="31"/>
      <c r="M112" s="31"/>
    </row>
    <row r="113" spans="1:53" s="28" customFormat="1" ht="15.0" customHeight="1">
      <c r="A113" s="32">
        <v>42591.0</v>
      </c>
      <c r="B113" s="31" t="s">
        <v>278</v>
      </c>
      <c r="C113" s="31" t="s">
        <v>279</v>
      </c>
      <c r="D113" s="31" t="s">
        <v>285</v>
      </c>
      <c r="E113" s="31"/>
      <c r="F113" s="31" t="s">
        <v>238</v>
      </c>
      <c r="G113" s="31"/>
      <c r="H113" s="31">
        <v>64.0</v>
      </c>
      <c r="I113" s="31">
        <v>0.0</v>
      </c>
      <c r="J113" s="31">
        <v>0.0</v>
      </c>
      <c r="K113" s="31">
        <f>K112+H113+G113</f>
        <v>5878.269999999999</v>
      </c>
      <c r="L113" s="31" t="s">
        <v>286</v>
      </c>
      <c r="M113" s="31"/>
    </row>
    <row r="114" spans="1:53" s="28" customFormat="1" ht="15.0" customHeight="1">
      <c r="A114" s="32">
        <v>42593.0</v>
      </c>
      <c r="B114" s="31" t="s">
        <v>287</v>
      </c>
      <c r="C114" s="31" t="str">
        <f>D113</f>
        <v>Horovce</v>
      </c>
      <c r="D114" s="31" t="s">
        <v>288</v>
      </c>
      <c r="E114" s="31"/>
      <c r="F114" s="31" t="s">
        <v>262</v>
      </c>
      <c r="G114" s="31"/>
      <c r="H114" s="31">
        <v>84.37</v>
      </c>
      <c r="I114" s="31">
        <v>0.0</v>
      </c>
      <c r="J114" s="31">
        <v>0.0</v>
      </c>
      <c r="K114" s="31">
        <f>K113+H114+G114</f>
        <v>5962.6399999999985</v>
      </c>
      <c r="L114" s="31"/>
      <c r="M114" s="31"/>
    </row>
    <row r="115" spans="1:53" s="28" customFormat="1" ht="15.0" customHeight="1">
      <c r="A115" s="32">
        <v>42594.0</v>
      </c>
      <c r="B115" s="31" t="s">
        <v>287</v>
      </c>
      <c r="C115" s="31" t="str">
        <f>D114</f>
        <v>Bela</v>
      </c>
      <c r="D115" s="31" t="s">
        <v>289</v>
      </c>
      <c r="E115" s="31"/>
      <c r="F115" s="31" t="s">
        <v>181</v>
      </c>
      <c r="G115" s="31"/>
      <c r="H115" s="31">
        <v>98.42</v>
      </c>
      <c r="I115" s="31">
        <v>0.0</v>
      </c>
      <c r="J115" s="34">
        <v>0.0</v>
      </c>
      <c r="K115" s="31">
        <f>K114+H115+G115</f>
        <v>6061.059999999999</v>
      </c>
      <c r="L115" s="31"/>
      <c r="M115" s="31"/>
    </row>
    <row r="116" spans="1:53" s="28" customFormat="1" ht="15.0" customHeight="1">
      <c r="A116" s="32">
        <v>42595.0</v>
      </c>
      <c r="B116" s="31" t="s">
        <v>287</v>
      </c>
      <c r="C116" s="31" t="str">
        <f>D115</f>
        <v>Vitanova</v>
      </c>
      <c r="D116" s="31" t="s">
        <v>290</v>
      </c>
      <c r="E116" s="31"/>
      <c r="F116" s="31" t="s">
        <v>181</v>
      </c>
      <c r="G116" s="31"/>
      <c r="H116" s="31">
        <v>62.37</v>
      </c>
      <c r="I116" s="31">
        <v>0.0</v>
      </c>
      <c r="J116" s="31">
        <v>0.0</v>
      </c>
      <c r="K116" s="31">
        <f>K115+H116+G116</f>
        <v>6123.4299999999985</v>
      </c>
      <c r="L116" s="31"/>
      <c r="M116" s="31"/>
    </row>
    <row r="117" spans="1:53" s="28" customFormat="1" ht="15.0" customHeight="1">
      <c r="A117" s="32">
        <v>42596.0</v>
      </c>
      <c r="B117" s="31" t="s">
        <v>291</v>
      </c>
      <c r="C117" s="31" t="str">
        <f>D116</f>
        <v>Magierowka Druga</v>
      </c>
      <c r="D117" s="31" t="s">
        <v>292</v>
      </c>
      <c r="E117" s="31"/>
      <c r="F117" s="31" t="s">
        <v>238</v>
      </c>
      <c r="G117" s="31"/>
      <c r="H117" s="31">
        <v>89.32</v>
      </c>
      <c r="I117" s="31">
        <v>0.0</v>
      </c>
      <c r="J117" s="31">
        <v>0.0</v>
      </c>
      <c r="K117" s="31">
        <f>K116+H117+G117</f>
        <v>6212.749999999998</v>
      </c>
      <c r="L117" s="31"/>
      <c r="M117" s="31"/>
    </row>
    <row r="118" spans="1:53" s="28" customFormat="1" ht="15.0" customHeight="1">
      <c r="A118" s="32">
        <v>42597.0</v>
      </c>
      <c r="B118" s="31" t="s">
        <v>291</v>
      </c>
      <c r="C118" s="31" t="str">
        <f>D117</f>
        <v>Chochle</v>
      </c>
      <c r="D118" s="31" t="s">
        <v>293</v>
      </c>
      <c r="E118" s="31"/>
      <c r="F118" s="31" t="s">
        <v>181</v>
      </c>
      <c r="G118" s="31"/>
      <c r="H118" s="31">
        <v>36.98</v>
      </c>
      <c r="I118" s="31">
        <v>0.0</v>
      </c>
      <c r="J118" s="31">
        <v>0.0</v>
      </c>
      <c r="K118" s="31">
        <f>K117+H118+G118</f>
        <v>6249.729999999998</v>
      </c>
      <c r="L118" s="31"/>
      <c r="M118" s="31"/>
    </row>
    <row r="119" spans="1:53" s="28" customFormat="1" ht="15.0" customHeight="1">
      <c r="A119" s="32">
        <v>42598.0</v>
      </c>
      <c r="B119" s="31" t="s">
        <v>291</v>
      </c>
      <c r="C119" s="31" t="str">
        <f>D118</f>
        <v>Gorlice</v>
      </c>
      <c r="D119" s="31" t="s">
        <v>294</v>
      </c>
      <c r="E119" s="29"/>
      <c r="F119" s="29"/>
      <c r="G119" s="31"/>
      <c r="H119" s="31">
        <v>60.96</v>
      </c>
      <c r="I119" s="31">
        <v>0.0</v>
      </c>
      <c r="J119" s="31">
        <v>0.0</v>
      </c>
      <c r="K119" s="31">
        <f>K118+H119+G119</f>
        <v>6310.689999999998</v>
      </c>
      <c r="L119" s="31"/>
      <c r="M119" s="31"/>
    </row>
    <row r="120" spans="1:53" s="28" customFormat="1" ht="15.0" customHeight="1">
      <c r="A120" s="32">
        <v>42598.0</v>
      </c>
      <c r="B120" s="31" t="s">
        <v>291</v>
      </c>
      <c r="C120" s="31" t="str">
        <f>D119</f>
        <v>Tarnów </v>
      </c>
      <c r="D120" s="31" t="s">
        <v>295</v>
      </c>
      <c r="E120" s="29" t="s">
        <v>52</v>
      </c>
      <c r="F120" s="29"/>
      <c r="G120" s="31"/>
      <c r="H120" s="31">
        <v>0.0</v>
      </c>
      <c r="I120" s="31">
        <v>0.0</v>
      </c>
      <c r="J120" s="31">
        <v>0.0</v>
      </c>
      <c r="K120" s="31">
        <f>K119+H120+G120</f>
        <v>6310.689999999998</v>
      </c>
      <c r="L120" s="31"/>
      <c r="M120" s="31"/>
    </row>
    <row r="121" spans="1:53" s="28" customFormat="1" ht="15.0" customHeight="1">
      <c r="A121" s="32">
        <v>42598.0</v>
      </c>
      <c r="B121" s="31" t="s">
        <v>291</v>
      </c>
      <c r="C121" s="31" t="str">
        <f>D120</f>
        <v>Przemyśl </v>
      </c>
      <c r="D121" s="31" t="s">
        <v>296</v>
      </c>
      <c r="E121" s="29" t="s">
        <v>297</v>
      </c>
      <c r="F121" s="29"/>
      <c r="G121" s="31"/>
      <c r="H121" s="31">
        <v>15.65</v>
      </c>
      <c r="I121" s="31">
        <v>0.0</v>
      </c>
      <c r="J121" s="31">
        <v>0.0</v>
      </c>
      <c r="K121" s="31">
        <f>K120+H121+G121</f>
        <v>6326.339999999997</v>
      </c>
      <c r="L121" s="31"/>
      <c r="M121" s="31"/>
    </row>
    <row r="122" spans="1:53" s="28" customFormat="1" ht="15.0" customHeight="1">
      <c r="A122" s="32">
        <v>42598.0</v>
      </c>
      <c r="B122" s="31" t="s">
        <v>298</v>
      </c>
      <c r="C122" s="31" t="str">
        <f>D121</f>
        <v>Medyka</v>
      </c>
      <c r="D122" s="31" t="s">
        <v>299</v>
      </c>
      <c r="E122" s="29"/>
      <c r="F122" s="29" t="s">
        <v>258</v>
      </c>
      <c r="G122" s="31"/>
      <c r="H122" s="31">
        <v>6.0</v>
      </c>
      <c r="I122" s="31">
        <v>0.0</v>
      </c>
      <c r="J122" s="31">
        <v>0.0</v>
      </c>
      <c r="K122" s="31">
        <f>K121+H122+G122</f>
        <v>6332.339999999997</v>
      </c>
      <c r="L122" s="31"/>
      <c r="M122" s="31"/>
    </row>
    <row r="123" spans="1:53" s="28" customFormat="1" ht="15.0" customHeight="1">
      <c r="A123" s="32">
        <v>42599.0</v>
      </c>
      <c r="B123" s="31" t="s">
        <v>298</v>
      </c>
      <c r="C123" s="31" t="str">
        <f>D122</f>
        <v>6km over the border</v>
      </c>
      <c r="D123" s="31" t="s">
        <v>300</v>
      </c>
      <c r="E123" s="29" t="s">
        <v>41</v>
      </c>
      <c r="F123" s="29" t="s">
        <v>301</v>
      </c>
      <c r="G123" s="31"/>
      <c r="H123" s="31">
        <v>77.28</v>
      </c>
      <c r="I123" s="31">
        <v>0.0</v>
      </c>
      <c r="J123" s="31">
        <v>0.0</v>
      </c>
      <c r="K123" s="31">
        <f>K122+H123+G123</f>
        <v>6409.619999999997</v>
      </c>
      <c r="L123" s="31"/>
      <c r="M123" s="31"/>
    </row>
    <row r="124" spans="1:53" s="28" customFormat="1" ht="15.0" customHeight="1">
      <c r="A124" s="32">
        <v>42602.0</v>
      </c>
      <c r="B124" s="31" t="s">
        <v>298</v>
      </c>
      <c r="C124" s="31" t="str">
        <f>D123</f>
        <v>Lviv</v>
      </c>
      <c r="D124" s="31" t="s">
        <v>302</v>
      </c>
      <c r="E124" s="29" t="s">
        <v>52</v>
      </c>
      <c r="F124" s="29"/>
      <c r="G124" s="31"/>
      <c r="H124" s="31">
        <v>0.0</v>
      </c>
      <c r="I124" s="31">
        <v>0.0</v>
      </c>
      <c r="J124" s="31">
        <v>0.0</v>
      </c>
      <c r="K124" s="31">
        <f>K123+H124+G124</f>
        <v>6409.619999999997</v>
      </c>
      <c r="L124" s="31"/>
      <c r="M124" s="31"/>
    </row>
    <row r="125" spans="1:53" s="28" customFormat="1" ht="15.0" customHeight="1">
      <c r="A125" s="32">
        <v>42602.0</v>
      </c>
      <c r="B125" s="31" t="s">
        <v>303</v>
      </c>
      <c r="C125" s="31" t="str">
        <f>D124</f>
        <v>Shehyni </v>
      </c>
      <c r="D125" s="31" t="s">
        <v>295</v>
      </c>
      <c r="E125" s="29" t="s">
        <v>304</v>
      </c>
      <c r="F125" s="29"/>
      <c r="G125" s="31">
        <v>3.42</v>
      </c>
      <c r="H125" s="31">
        <v>17.25</v>
      </c>
      <c r="I125" s="31">
        <v>0.0</v>
      </c>
      <c r="J125" s="31">
        <v>0.0</v>
      </c>
      <c r="K125" s="31">
        <f>K124+H125+G125</f>
        <v>6430.289999999997</v>
      </c>
      <c r="L125" s="31"/>
      <c r="M125" s="31"/>
    </row>
    <row r="126" spans="1:53" s="28" customFormat="1" ht="15.0" customHeight="1">
      <c r="A126" s="32">
        <v>42602.0</v>
      </c>
      <c r="B126" s="31" t="s">
        <v>303</v>
      </c>
      <c r="C126" s="31" t="str">
        <f>D125</f>
        <v>Przemyśl </v>
      </c>
      <c r="D126" s="31" t="s">
        <v>305</v>
      </c>
      <c r="E126" s="29" t="s">
        <v>52</v>
      </c>
      <c r="F126" s="29" t="s">
        <v>306</v>
      </c>
      <c r="G126" s="31"/>
      <c r="H126" s="31">
        <v>5.0</v>
      </c>
      <c r="I126" s="31">
        <v>0.0</v>
      </c>
      <c r="J126" s="31">
        <v>0.0</v>
      </c>
      <c r="K126" s="31">
        <f>K125+H126+G126</f>
        <v>6435.289999999997</v>
      </c>
      <c r="L126" s="31"/>
      <c r="M126" s="31"/>
    </row>
    <row r="127" spans="1:53" s="28" customFormat="1" ht="15.0" customHeight="1">
      <c r="A127" s="32">
        <v>42603.0</v>
      </c>
      <c r="B127" s="31" t="s">
        <v>303</v>
      </c>
      <c r="C127" s="31" t="str">
        <f>D126</f>
        <v>Krakow</v>
      </c>
      <c r="D127" s="31" t="s">
        <v>307</v>
      </c>
      <c r="E127" s="29"/>
      <c r="F127" s="29" t="s">
        <v>181</v>
      </c>
      <c r="G127" s="31"/>
      <c r="H127" s="31">
        <v>71.24</v>
      </c>
      <c r="I127" s="31">
        <v>0.0</v>
      </c>
      <c r="J127" s="31">
        <v>0.0</v>
      </c>
      <c r="K127" s="31">
        <f>K126+H127+G127</f>
        <v>6506.529999999997</v>
      </c>
      <c r="L127" s="31"/>
      <c r="M127" s="31"/>
    </row>
    <row r="128" spans="1:53" s="28" customFormat="1" ht="15.0" customHeight="1">
      <c r="A128" s="32">
        <v>42604.0</v>
      </c>
      <c r="B128" s="31" t="s">
        <v>303</v>
      </c>
      <c r="C128" s="31" t="str">
        <f>D127</f>
        <v>Oswiecim</v>
      </c>
      <c r="D128" s="31" t="s">
        <v>308</v>
      </c>
      <c r="E128" s="29"/>
      <c r="F128" s="29" t="s">
        <v>21</v>
      </c>
      <c r="G128" s="31"/>
      <c r="H128" s="31">
        <v>39.9</v>
      </c>
      <c r="I128" s="31">
        <v>0.0</v>
      </c>
      <c r="J128" s="31">
        <v>0.0</v>
      </c>
      <c r="K128" s="31">
        <f>K127+H128+G128</f>
        <v>6546.429999999997</v>
      </c>
      <c r="L128" s="31"/>
      <c r="M128" s="31"/>
    </row>
    <row r="129" spans="1:53" s="28" customFormat="1" ht="24.95" customHeight="1">
      <c r="A129" s="32">
        <v>42605.0</v>
      </c>
      <c r="B129" s="31" t="s">
        <v>278</v>
      </c>
      <c r="C129" s="31" t="str">
        <f>D128</f>
        <v>Pszczyna</v>
      </c>
      <c r="D129" s="31" t="s">
        <v>309</v>
      </c>
      <c r="E129" s="29"/>
      <c r="F129" s="29" t="s">
        <v>310</v>
      </c>
      <c r="G129" s="31"/>
      <c r="H129" s="31">
        <v>52.51</v>
      </c>
      <c r="I129" s="31">
        <v>0.0</v>
      </c>
      <c r="J129" s="31">
        <v>0.0</v>
      </c>
      <c r="K129" s="31">
        <f>K128+H129+G129</f>
        <v>6598.939999999997</v>
      </c>
      <c r="L129" s="31"/>
      <c r="M129" s="31"/>
    </row>
    <row r="130" spans="1:53" s="28" customFormat="1" ht="24.95" customHeight="1">
      <c r="A130" s="32">
        <v>42606.0</v>
      </c>
      <c r="B130" s="31" t="s">
        <v>278</v>
      </c>
      <c r="C130" s="31" t="str">
        <f>D129</f>
        <v>Lake Stonavka</v>
      </c>
      <c r="D130" s="31" t="s">
        <v>311</v>
      </c>
      <c r="E130" s="29"/>
      <c r="F130" s="29" t="s">
        <v>312</v>
      </c>
      <c r="G130" s="31"/>
      <c r="H130" s="31">
        <v>69.44</v>
      </c>
      <c r="I130" s="31">
        <v>0.0</v>
      </c>
      <c r="J130" s="31">
        <v>0.0</v>
      </c>
      <c r="K130" s="31">
        <f>K129+H130+G130</f>
        <v>6668.3799999999965</v>
      </c>
      <c r="L130" s="31"/>
      <c r="M130" s="31"/>
    </row>
    <row r="131" spans="1:53" s="28" customFormat="1" ht="15.0" customHeight="1">
      <c r="A131" s="32">
        <v>42607.0</v>
      </c>
      <c r="B131" s="31" t="s">
        <v>278</v>
      </c>
      <c r="C131" s="31" t="str">
        <f>D130</f>
        <v>Hustopeče nad Bečvou</v>
      </c>
      <c r="D131" s="31" t="s">
        <v>313</v>
      </c>
      <c r="E131" s="29"/>
      <c r="F131" s="29" t="s">
        <v>21</v>
      </c>
      <c r="G131" s="31"/>
      <c r="H131" s="31">
        <v>58.94</v>
      </c>
      <c r="I131" s="31">
        <v>0.0</v>
      </c>
      <c r="J131" s="31">
        <v>0.0</v>
      </c>
      <c r="K131" s="31">
        <f>K130+H131+G131</f>
        <v>6727.319999999996</v>
      </c>
      <c r="L131" s="31"/>
      <c r="M131" s="31"/>
    </row>
    <row r="132" spans="1:53" s="28" customFormat="1" ht="15.0" customHeight="1">
      <c r="A132" s="32">
        <v>42608.0</v>
      </c>
      <c r="B132" s="31" t="s">
        <v>278</v>
      </c>
      <c r="C132" s="31" t="str">
        <f>D131</f>
        <v>Camping Luhačovice </v>
      </c>
      <c r="D132" s="31" t="s">
        <v>313</v>
      </c>
      <c r="E132" s="29" t="s">
        <v>314</v>
      </c>
      <c r="F132" s="29" t="s">
        <v>262</v>
      </c>
      <c r="G132" s="31">
        <v>26.0</v>
      </c>
      <c r="H132" s="31">
        <v>0.0</v>
      </c>
      <c r="I132" s="31">
        <v>0.0</v>
      </c>
      <c r="J132" s="31">
        <v>0.0</v>
      </c>
      <c r="K132" s="31">
        <f>K131+H132+G132</f>
        <v>6753.319999999996</v>
      </c>
      <c r="L132" s="31"/>
      <c r="M132" s="31"/>
    </row>
    <row r="133" spans="1:53" s="28" customFormat="1" ht="15.0" customHeight="1">
      <c r="A133" s="32">
        <v>42611.0</v>
      </c>
      <c r="B133" s="31" t="s">
        <v>278</v>
      </c>
      <c r="C133" s="31" t="str">
        <f>D132</f>
        <v>Camping Luhačovice </v>
      </c>
      <c r="D133" s="31" t="s">
        <v>315</v>
      </c>
      <c r="E133" s="29"/>
      <c r="F133" s="29" t="s">
        <v>181</v>
      </c>
      <c r="G133" s="31"/>
      <c r="H133" s="31">
        <v>18.84</v>
      </c>
      <c r="I133" s="31">
        <v>0.0</v>
      </c>
      <c r="J133" s="31">
        <v>0.0</v>
      </c>
      <c r="K133" s="31">
        <f>K132+H133+G133</f>
        <v>6772.159999999996</v>
      </c>
      <c r="L133" s="31" t="s">
        <v>316</v>
      </c>
      <c r="M133" s="31"/>
    </row>
    <row r="134" spans="1:53" s="28" customFormat="1" ht="15.0" customHeight="1">
      <c r="A134" s="32">
        <v>42612.0</v>
      </c>
      <c r="B134" s="31" t="s">
        <v>278</v>
      </c>
      <c r="C134" s="31" t="str">
        <f>D133</f>
        <v>Uhersky Brod </v>
      </c>
      <c r="D134" s="31" t="s">
        <v>317</v>
      </c>
      <c r="E134" s="29" t="s">
        <v>318</v>
      </c>
      <c r="F134" s="29" t="s">
        <v>319</v>
      </c>
      <c r="G134" s="31"/>
      <c r="H134" s="31">
        <v>62.74</v>
      </c>
      <c r="I134" s="31">
        <v>0.0</v>
      </c>
      <c r="J134" s="31">
        <v>0.0</v>
      </c>
      <c r="K134" s="31">
        <f>K133+H134+G134</f>
        <v>6834.899999999996</v>
      </c>
      <c r="L134" s="31"/>
      <c r="M134" s="31">
        <f>H134+G134</f>
        <v>62.74</v>
      </c>
    </row>
    <row r="135" spans="1:53" s="28" customFormat="1" ht="15.0" customHeight="1">
      <c r="A135" s="32">
        <v>42613.0</v>
      </c>
      <c r="B135" s="31" t="s">
        <v>278</v>
      </c>
      <c r="C135" s="31" t="str">
        <f>D134</f>
        <v>Uhersky Hradiste </v>
      </c>
      <c r="D135" s="31" t="s">
        <v>320</v>
      </c>
      <c r="E135" s="29"/>
      <c r="F135" s="29" t="s">
        <v>21</v>
      </c>
      <c r="G135" s="31"/>
      <c r="H135" s="31">
        <v>54.72</v>
      </c>
      <c r="I135" s="31">
        <v>11.47</v>
      </c>
      <c r="J135" s="31">
        <v>46.25</v>
      </c>
      <c r="K135" s="31">
        <f>K134+H135+G135</f>
        <v>6889.619999999996</v>
      </c>
      <c r="L135" s="31" t="s">
        <v>321</v>
      </c>
      <c r="M135" s="31">
        <f>H135+G135+M134</f>
        <v>117.46000000000001</v>
      </c>
    </row>
    <row r="136" spans="1:53" s="28" customFormat="1" ht="35.1" customHeight="1">
      <c r="A136" s="32">
        <v>42614.0</v>
      </c>
      <c r="B136" s="29" t="s">
        <v>322</v>
      </c>
      <c r="C136" s="31" t="str">
        <f>D135</f>
        <v>Dubnany</v>
      </c>
      <c r="D136" s="31" t="s">
        <v>323</v>
      </c>
      <c r="E136" s="29"/>
      <c r="F136" s="29" t="s">
        <v>21</v>
      </c>
      <c r="G136" s="31"/>
      <c r="H136" s="31">
        <v>61.43</v>
      </c>
      <c r="I136" s="31">
        <v>11.34</v>
      </c>
      <c r="J136" s="31">
        <v>55.58</v>
      </c>
      <c r="K136" s="31">
        <f>K135+H136+G136</f>
        <v>6951.0499999999965</v>
      </c>
      <c r="L136" s="29" t="s">
        <v>324</v>
      </c>
      <c r="M136" s="31">
        <f>H136+G136+M135</f>
        <v>178.89000000000001</v>
      </c>
    </row>
    <row r="137" spans="1:53" s="28" customFormat="1" ht="27.0" customHeight="1">
      <c r="A137" s="32">
        <v>42615.0</v>
      </c>
      <c r="B137" s="31" t="s">
        <v>325</v>
      </c>
      <c r="C137" s="31" t="str">
        <f>D136</f>
        <v>Poysdorf</v>
      </c>
      <c r="D137" s="31" t="s">
        <v>326</v>
      </c>
      <c r="E137" s="29"/>
      <c r="F137" s="29" t="s">
        <v>21</v>
      </c>
      <c r="G137" s="31"/>
      <c r="H137" s="31">
        <v>65.71</v>
      </c>
      <c r="I137" s="31">
        <v>11.6</v>
      </c>
      <c r="J137" s="31">
        <v>55.58</v>
      </c>
      <c r="K137" s="31">
        <f>K136+H137+G137</f>
        <v>7016.759999999997</v>
      </c>
      <c r="L137" s="29" t="s">
        <v>327</v>
      </c>
      <c r="M137" s="31">
        <f>H137+G137+M136</f>
        <v>244.60000000000002</v>
      </c>
    </row>
    <row r="138" spans="1:53" s="28" customFormat="1" ht="24.95" customHeight="1">
      <c r="A138" s="32">
        <v>42616.0</v>
      </c>
      <c r="B138" s="31" t="s">
        <v>325</v>
      </c>
      <c r="C138" s="31" t="str">
        <f>D137</f>
        <v>Vienna</v>
      </c>
      <c r="D138" s="31" t="s">
        <v>328</v>
      </c>
      <c r="E138" s="29"/>
      <c r="F138" s="29" t="s">
        <v>21</v>
      </c>
      <c r="G138" s="31"/>
      <c r="H138" s="31">
        <v>33.07</v>
      </c>
      <c r="I138" s="31">
        <v>9.32</v>
      </c>
      <c r="J138" s="31">
        <v>27.29</v>
      </c>
      <c r="K138" s="31">
        <f>K137+H138+G138</f>
        <v>7049.829999999996</v>
      </c>
      <c r="L138" s="29" t="s">
        <v>329</v>
      </c>
      <c r="M138" s="31">
        <f>H138+G138+M137</f>
        <v>277.67</v>
      </c>
    </row>
    <row r="139" spans="1:53" s="28" customFormat="1" ht="21.95" customHeight="1">
      <c r="A139" s="32">
        <v>42617.0</v>
      </c>
      <c r="B139" s="31" t="s">
        <v>325</v>
      </c>
      <c r="C139" s="31" t="str">
        <f>D138</f>
        <v>Klosterneuburg </v>
      </c>
      <c r="D139" s="31" t="s">
        <v>330</v>
      </c>
      <c r="E139" s="29"/>
      <c r="F139" s="29" t="s">
        <v>21</v>
      </c>
      <c r="G139" s="31"/>
      <c r="H139" s="31">
        <v>56.87</v>
      </c>
      <c r="I139" s="31">
        <v>11.3</v>
      </c>
      <c r="J139" s="31">
        <v>35.62</v>
      </c>
      <c r="K139" s="31">
        <f>K138+H139+G139</f>
        <v>7106.699999999996</v>
      </c>
      <c r="L139" s="31" t="s">
        <v>331</v>
      </c>
      <c r="M139" s="31">
        <f>H139+G139+M138</f>
        <v>334.54</v>
      </c>
    </row>
    <row r="140" spans="1:53" s="28" customFormat="1" ht="15.0" customHeight="1">
      <c r="A140" s="32">
        <v>42618.0</v>
      </c>
      <c r="B140" s="31" t="s">
        <v>325</v>
      </c>
      <c r="C140" s="31" t="str">
        <f>D139</f>
        <v>Traismauer</v>
      </c>
      <c r="D140" s="31" t="s">
        <v>332</v>
      </c>
      <c r="E140" s="29"/>
      <c r="F140" s="29" t="s">
        <v>21</v>
      </c>
      <c r="G140" s="31"/>
      <c r="H140" s="31">
        <v>53.84</v>
      </c>
      <c r="I140" s="31">
        <v>11.92</v>
      </c>
      <c r="J140" s="31">
        <v>38.49</v>
      </c>
      <c r="K140" s="31">
        <f>K139+H140+G140</f>
        <v>7160.539999999996</v>
      </c>
      <c r="L140" s="31"/>
      <c r="M140" s="31">
        <f>H140+G140+M139</f>
        <v>388.38</v>
      </c>
    </row>
    <row r="141" spans="1:53" s="28" customFormat="1" ht="15.0" customHeight="1">
      <c r="A141" s="32">
        <v>42619.0</v>
      </c>
      <c r="B141" s="31" t="s">
        <v>325</v>
      </c>
      <c r="C141" s="31" t="str">
        <f>D140</f>
        <v>Melk</v>
      </c>
      <c r="D141" s="31" t="s">
        <v>333</v>
      </c>
      <c r="E141" s="29"/>
      <c r="F141" s="29" t="s">
        <v>334</v>
      </c>
      <c r="G141" s="31"/>
      <c r="H141" s="31">
        <v>26.48</v>
      </c>
      <c r="I141" s="31">
        <v>12.99</v>
      </c>
      <c r="J141" s="31">
        <v>29.44</v>
      </c>
      <c r="K141" s="31">
        <f>K140+H141+G141</f>
        <v>7187.019999999996</v>
      </c>
      <c r="L141" s="31"/>
      <c r="M141" s="31">
        <f>H141+G141+M140</f>
        <v>414.86</v>
      </c>
    </row>
    <row r="142" spans="1:53" s="28" customFormat="1" ht="15.0" customHeight="1">
      <c r="A142" s="32">
        <v>42620.0</v>
      </c>
      <c r="B142" s="31" t="s">
        <v>325</v>
      </c>
      <c r="C142" s="31" t="str">
        <f>D141</f>
        <v>Ybbs</v>
      </c>
      <c r="D142" s="31" t="s">
        <v>335</v>
      </c>
      <c r="E142" s="29"/>
      <c r="F142" s="29" t="s">
        <v>336</v>
      </c>
      <c r="G142" s="31"/>
      <c r="H142" s="31">
        <v>95.72</v>
      </c>
      <c r="I142" s="31">
        <v>14.68</v>
      </c>
      <c r="J142" s="31">
        <v>32.89</v>
      </c>
      <c r="K142" s="31">
        <f>K141+H142+G142</f>
        <v>7282.739999999996</v>
      </c>
      <c r="L142" s="31"/>
      <c r="M142" s="31">
        <f>H142+G142+M141</f>
        <v>510.58000000000004</v>
      </c>
    </row>
    <row r="143" spans="1:53" s="28" customFormat="1" ht="15.0" customHeight="1">
      <c r="A143" s="32">
        <v>42621.0</v>
      </c>
      <c r="B143" s="31" t="s">
        <v>337</v>
      </c>
      <c r="C143" s="31" t="str">
        <f>D142</f>
        <v>Ottensheim</v>
      </c>
      <c r="D143" s="31" t="s">
        <v>338</v>
      </c>
      <c r="E143" s="29"/>
      <c r="F143" s="29" t="s">
        <v>21</v>
      </c>
      <c r="G143" s="31"/>
      <c r="H143" s="31">
        <v>86.06</v>
      </c>
      <c r="I143" s="34">
        <v>12.9</v>
      </c>
      <c r="J143" s="31">
        <v>41.65</v>
      </c>
      <c r="K143" s="31">
        <f>K142+H143+G143</f>
        <v>7368.7999999999965</v>
      </c>
      <c r="L143" s="31"/>
      <c r="M143" s="31">
        <f>H143+G143+M142</f>
        <v>596.6400000000001</v>
      </c>
    </row>
    <row r="144" spans="1:53" s="28" customFormat="1" ht="15.0" customHeight="1">
      <c r="A144" s="32">
        <v>42622.0</v>
      </c>
      <c r="B144" s="31" t="s">
        <v>339</v>
      </c>
      <c r="C144" s="31" t="str">
        <f>D143</f>
        <v>Passau</v>
      </c>
      <c r="D144" s="31" t="s">
        <v>340</v>
      </c>
      <c r="E144" s="29"/>
      <c r="F144" s="29" t="s">
        <v>258</v>
      </c>
      <c r="G144" s="31"/>
      <c r="H144" s="31">
        <v>52.03</v>
      </c>
      <c r="I144" s="31">
        <v>10.37</v>
      </c>
      <c r="J144" s="31">
        <v>51.27</v>
      </c>
      <c r="K144" s="31">
        <f>K143+H144+G144</f>
        <v>7420.829999999996</v>
      </c>
      <c r="L144" s="31"/>
      <c r="M144" s="31">
        <f>H144+G144+M143</f>
        <v>648.6700000000001</v>
      </c>
    </row>
    <row r="145" spans="1:53" s="28" customFormat="1" ht="15.0" customHeight="1">
      <c r="A145" s="32">
        <v>42623.0</v>
      </c>
      <c r="B145" s="31" t="s">
        <v>339</v>
      </c>
      <c r="C145" s="31" t="str">
        <f>D144</f>
        <v>Kröhstorf</v>
      </c>
      <c r="D145" s="31" t="s">
        <v>341</v>
      </c>
      <c r="E145" s="29"/>
      <c r="F145" s="29" t="s">
        <v>21</v>
      </c>
      <c r="G145" s="31"/>
      <c r="H145" s="31">
        <v>79.14</v>
      </c>
      <c r="I145" s="31">
        <v>12.8</v>
      </c>
      <c r="J145" s="31">
        <v>33.18</v>
      </c>
      <c r="K145" s="31">
        <f>K144+H145+G145</f>
        <v>7499.969999999997</v>
      </c>
      <c r="L145" s="31"/>
      <c r="M145" s="31">
        <f>H145+G145+M144</f>
        <v>727.8100000000001</v>
      </c>
    </row>
    <row r="146" spans="1:53" s="28" customFormat="1" ht="15.0" customHeight="1">
      <c r="A146" s="32">
        <v>42624.0</v>
      </c>
      <c r="B146" s="31" t="s">
        <v>339</v>
      </c>
      <c r="C146" s="31" t="str">
        <f>D145</f>
        <v>Lain am See</v>
      </c>
      <c r="D146" s="31" t="s">
        <v>342</v>
      </c>
      <c r="E146" s="29" t="s">
        <v>343</v>
      </c>
      <c r="F146" s="29" t="s">
        <v>21</v>
      </c>
      <c r="G146" s="31"/>
      <c r="H146" s="31">
        <v>74.58</v>
      </c>
      <c r="I146" s="31">
        <v>10.29</v>
      </c>
      <c r="J146" s="31">
        <v>48.4</v>
      </c>
      <c r="K146" s="31">
        <f>K145+H146+G146</f>
        <v>7574.5499999999965</v>
      </c>
      <c r="L146" s="31"/>
      <c r="M146" s="31">
        <f>H146+G146+M145</f>
        <v>802.3900000000001</v>
      </c>
    </row>
    <row r="147" spans="1:53" s="28" customFormat="1" ht="15.0" customHeight="1">
      <c r="A147" s="32">
        <v>42625.0</v>
      </c>
      <c r="B147" s="31" t="s">
        <v>344</v>
      </c>
      <c r="C147" s="31" t="str">
        <f>D146</f>
        <v>Lindau</v>
      </c>
      <c r="D147" s="31" t="s">
        <v>345</v>
      </c>
      <c r="E147" s="29"/>
      <c r="F147" s="29" t="s">
        <v>21</v>
      </c>
      <c r="G147" s="31"/>
      <c r="H147" s="31">
        <v>21.66</v>
      </c>
      <c r="I147" s="31">
        <v>9.99</v>
      </c>
      <c r="J147" s="31">
        <v>21.83</v>
      </c>
      <c r="K147" s="31">
        <f>K146+H147+G147</f>
        <v>7596.209999999996</v>
      </c>
      <c r="L147" s="31"/>
      <c r="M147" s="31">
        <f>H147+G147+M146</f>
        <v>824.0500000000001</v>
      </c>
    </row>
    <row r="148" spans="1:53" s="28" customFormat="1" ht="47.1" customHeight="1">
      <c r="A148" s="32">
        <v>42626.0</v>
      </c>
      <c r="B148" s="29" t="s">
        <v>346</v>
      </c>
      <c r="C148" s="31" t="str">
        <f>D147</f>
        <v>Rohrspitz Rhine Delta</v>
      </c>
      <c r="D148" s="31" t="s">
        <v>347</v>
      </c>
      <c r="E148" s="29"/>
      <c r="F148" s="29" t="s">
        <v>348</v>
      </c>
      <c r="G148" s="31"/>
      <c r="H148" s="31">
        <v>66.36</v>
      </c>
      <c r="I148" s="31">
        <v>11.1</v>
      </c>
      <c r="J148" s="31">
        <v>30.45</v>
      </c>
      <c r="K148" s="31">
        <f>K147+H148+G148</f>
        <v>7662.569999999996</v>
      </c>
      <c r="L148" s="31"/>
      <c r="M148" s="31">
        <f>H148+G148+M147</f>
        <v>890.4100000000001</v>
      </c>
    </row>
    <row r="149" spans="1:53" s="28" customFormat="1" ht="59.1" customHeight="1">
      <c r="A149" s="32">
        <v>42627.0</v>
      </c>
      <c r="B149" s="29" t="s">
        <v>349</v>
      </c>
      <c r="C149" s="31" t="str">
        <f>D148</f>
        <v>Constance</v>
      </c>
      <c r="D149" s="31" t="s">
        <v>350</v>
      </c>
      <c r="E149" s="29" t="s">
        <v>351</v>
      </c>
      <c r="F149" s="29" t="s">
        <v>348</v>
      </c>
      <c r="G149" s="31"/>
      <c r="H149" s="31">
        <v>64.87</v>
      </c>
      <c r="I149" s="31">
        <v>10.99</v>
      </c>
      <c r="J149" s="31">
        <v>41.94</v>
      </c>
      <c r="K149" s="31">
        <f>K148+H149+G149</f>
        <v>7727.439999999996</v>
      </c>
      <c r="L149" s="31"/>
      <c r="M149" s="31">
        <f>H149+G149+M148</f>
        <v>955.2800000000001</v>
      </c>
    </row>
    <row r="150" spans="1:53" s="28" customFormat="1" ht="15.0" customHeight="1">
      <c r="A150" s="32">
        <v>42628.0</v>
      </c>
      <c r="B150" s="31" t="s">
        <v>339</v>
      </c>
      <c r="C150" s="31" t="str">
        <f>D149</f>
        <v>Allensbach </v>
      </c>
      <c r="D150" s="31" t="s">
        <v>352</v>
      </c>
      <c r="E150" s="29"/>
      <c r="F150" s="29" t="s">
        <v>348</v>
      </c>
      <c r="G150" s="31"/>
      <c r="H150" s="31">
        <v>49.77</v>
      </c>
      <c r="I150" s="31">
        <v>11.27</v>
      </c>
      <c r="J150" s="31">
        <v>34.04</v>
      </c>
      <c r="K150" s="31">
        <f>K149+H150+G150</f>
        <v>7777.209999999996</v>
      </c>
      <c r="L150" s="31"/>
      <c r="M150" s="31">
        <f>H150+G150+M149</f>
        <v>1005.0500000000001</v>
      </c>
    </row>
    <row r="151" spans="1:53" s="28" customFormat="1" ht="15.0" customHeight="1">
      <c r="A151" s="32">
        <v>42629.0</v>
      </c>
      <c r="B151" s="31" t="s">
        <v>339</v>
      </c>
      <c r="C151" s="31" t="str">
        <f>D150</f>
        <v>Friedrichshafen </v>
      </c>
      <c r="D151" s="31" t="s">
        <v>353</v>
      </c>
      <c r="E151" s="29" t="s">
        <v>354</v>
      </c>
      <c r="F151" s="29" t="s">
        <v>355</v>
      </c>
      <c r="G151" s="31"/>
      <c r="H151" s="31">
        <v>33.52</v>
      </c>
      <c r="I151" s="31">
        <v>9.98</v>
      </c>
      <c r="J151" s="31">
        <v>33.61</v>
      </c>
      <c r="K151" s="31">
        <f>K150+H151+G151</f>
        <v>7810.729999999997</v>
      </c>
      <c r="L151" s="31"/>
      <c r="M151" s="31">
        <f>H151+G151+M150</f>
        <v>1038.5700000000002</v>
      </c>
    </row>
    <row r="152" spans="1:53" s="28" customFormat="1" ht="15.0" customHeight="1">
      <c r="A152" s="32">
        <v>42632.0</v>
      </c>
      <c r="B152" s="31" t="s">
        <v>339</v>
      </c>
      <c r="C152" s="31" t="str">
        <f>D151</f>
        <v>Munich </v>
      </c>
      <c r="D152" s="31" t="s">
        <v>356</v>
      </c>
      <c r="E152" s="29"/>
      <c r="F152" s="29" t="s">
        <v>181</v>
      </c>
      <c r="G152" s="31"/>
      <c r="H152" s="31">
        <v>44.42</v>
      </c>
      <c r="I152" s="31">
        <v>9.56</v>
      </c>
      <c r="J152" s="31">
        <v>43.52</v>
      </c>
      <c r="K152" s="31">
        <f>K151+H152+G152</f>
        <v>7855.149999999997</v>
      </c>
      <c r="L152" s="31"/>
      <c r="M152" s="31">
        <f>H152+G152+M151</f>
        <v>1082.9900000000002</v>
      </c>
    </row>
    <row r="153" spans="1:53" s="28" customFormat="1" ht="15.0" customHeight="1">
      <c r="A153" s="32">
        <v>42633.0</v>
      </c>
      <c r="B153" s="31" t="s">
        <v>339</v>
      </c>
      <c r="C153" s="31" t="str">
        <f>D152</f>
        <v>Wolfratshausen</v>
      </c>
      <c r="D153" s="31" t="s">
        <v>357</v>
      </c>
      <c r="E153" s="29"/>
      <c r="F153" s="29" t="s">
        <v>21</v>
      </c>
      <c r="G153" s="31"/>
      <c r="H153" s="31">
        <v>42.7</v>
      </c>
      <c r="I153" s="31">
        <v>8.95</v>
      </c>
      <c r="J153" s="31">
        <v>55.73</v>
      </c>
      <c r="K153" s="31">
        <f>K152+H153+G153</f>
        <v>7897.849999999997</v>
      </c>
      <c r="L153" s="31"/>
      <c r="M153" s="31">
        <f>H153+G153+M152</f>
        <v>1125.6900000000003</v>
      </c>
    </row>
    <row r="154" spans="1:53" s="28" customFormat="1" ht="15.0" customHeight="1">
      <c r="A154" s="32">
        <v>42634.0</v>
      </c>
      <c r="B154" s="31" t="s">
        <v>344</v>
      </c>
      <c r="C154" s="31" t="str">
        <f>D153</f>
        <v>Arzbach </v>
      </c>
      <c r="D154" s="31" t="s">
        <v>358</v>
      </c>
      <c r="E154" s="29"/>
      <c r="F154" s="29" t="s">
        <v>21</v>
      </c>
      <c r="G154" s="31"/>
      <c r="H154" s="31">
        <v>44.03</v>
      </c>
      <c r="I154" s="31">
        <v>9.36</v>
      </c>
      <c r="J154" s="31">
        <v>37.48</v>
      </c>
      <c r="K154" s="31">
        <f>K153+H154+G154</f>
        <v>7941.8799999999965</v>
      </c>
      <c r="L154" s="31"/>
      <c r="M154" s="31">
        <f>H154+G154+M153</f>
        <v>1169.7200000000003</v>
      </c>
    </row>
    <row r="155" spans="1:53" s="28" customFormat="1" ht="15.0" customHeight="1">
      <c r="A155" s="32">
        <v>42635.0</v>
      </c>
      <c r="B155" s="31" t="s">
        <v>325</v>
      </c>
      <c r="C155" s="31" t="str">
        <f>D154</f>
        <v>Achenkirch </v>
      </c>
      <c r="D155" s="31" t="s">
        <v>359</v>
      </c>
      <c r="E155" s="29"/>
      <c r="F155" s="29" t="s">
        <v>181</v>
      </c>
      <c r="G155" s="31"/>
      <c r="H155" s="31">
        <v>67.02</v>
      </c>
      <c r="I155" s="31">
        <v>9.62</v>
      </c>
      <c r="J155" s="31">
        <v>46.39</v>
      </c>
      <c r="K155" s="31">
        <f>K154+H155+G155</f>
        <v>8008.899999999997</v>
      </c>
      <c r="L155" s="31"/>
      <c r="M155" s="31">
        <f>H155+G155+M154</f>
        <v>1236.7400000000002</v>
      </c>
    </row>
    <row r="156" spans="1:53" s="28" customFormat="1" ht="15.0" customHeight="1">
      <c r="A156" s="32">
        <v>42636.0</v>
      </c>
      <c r="B156" s="31" t="s">
        <v>360</v>
      </c>
      <c r="C156" s="31" t="str">
        <f>D155</f>
        <v>Igls</v>
      </c>
      <c r="D156" s="31" t="s">
        <v>361</v>
      </c>
      <c r="E156" s="29"/>
      <c r="F156" s="29" t="s">
        <v>21</v>
      </c>
      <c r="G156" s="31"/>
      <c r="H156" s="31">
        <v>59.19</v>
      </c>
      <c r="I156" s="31">
        <v>8.96</v>
      </c>
      <c r="J156" s="31">
        <v>49.55</v>
      </c>
      <c r="K156" s="31">
        <f>K155+H156+G156</f>
        <v>8068.0899999999965</v>
      </c>
      <c r="L156" s="31"/>
      <c r="M156" s="31">
        <f>H156+G156+M155</f>
        <v>1295.9300000000003</v>
      </c>
    </row>
    <row r="157" spans="1:53" s="28" customFormat="1" ht="15.0" customHeight="1">
      <c r="A157" s="32">
        <v>42637.0</v>
      </c>
      <c r="B157" s="31" t="s">
        <v>362</v>
      </c>
      <c r="C157" s="31" t="str">
        <f>D156</f>
        <v>Vipiteno</v>
      </c>
      <c r="D157" s="31" t="s">
        <v>363</v>
      </c>
      <c r="E157" s="29" t="s">
        <v>364</v>
      </c>
      <c r="F157" s="29" t="s">
        <v>21</v>
      </c>
      <c r="G157" s="31"/>
      <c r="H157" s="31">
        <v>47.67</v>
      </c>
      <c r="I157" s="31">
        <v>10.77</v>
      </c>
      <c r="J157" s="31">
        <v>47.54</v>
      </c>
      <c r="K157" s="31">
        <f>K156+H157+G157</f>
        <v>8115.759999999997</v>
      </c>
      <c r="L157" s="31"/>
      <c r="M157" s="31">
        <f>H157+G157+M156</f>
        <v>1343.6000000000004</v>
      </c>
    </row>
    <row r="158" spans="1:53" s="28" customFormat="1" ht="15.0" customHeight="1">
      <c r="A158" s="32">
        <v>42639.0</v>
      </c>
      <c r="B158" s="31" t="s">
        <v>362</v>
      </c>
      <c r="C158" s="31" t="str">
        <f>D157</f>
        <v>San Sigismundo</v>
      </c>
      <c r="D158" s="31" t="s">
        <v>365</v>
      </c>
      <c r="E158" s="29"/>
      <c r="F158" s="29" t="s">
        <v>348</v>
      </c>
      <c r="G158" s="31"/>
      <c r="H158" s="31">
        <v>46.33</v>
      </c>
      <c r="I158" s="31">
        <v>7.47</v>
      </c>
      <c r="J158" s="31">
        <v>45.38</v>
      </c>
      <c r="K158" s="31">
        <f>K157+H158+G158</f>
        <v>8162.0899999999965</v>
      </c>
      <c r="L158" s="31"/>
      <c r="M158" s="31">
        <f>H158+G158+M157</f>
        <v>1389.9300000000003</v>
      </c>
    </row>
    <row r="159" spans="1:53" s="28" customFormat="1" ht="15.0" customHeight="1">
      <c r="A159" s="32">
        <v>42640.0</v>
      </c>
      <c r="B159" s="31" t="s">
        <v>362</v>
      </c>
      <c r="C159" s="31" t="str">
        <f>D158</f>
        <v>Toblach</v>
      </c>
      <c r="D159" s="31" t="s">
        <v>366</v>
      </c>
      <c r="E159" s="29"/>
      <c r="F159" s="29" t="s">
        <v>348</v>
      </c>
      <c r="G159" s="31"/>
      <c r="H159" s="31">
        <v>62.1</v>
      </c>
      <c r="I159" s="31">
        <v>10.9</v>
      </c>
      <c r="J159" s="31">
        <v>40.64</v>
      </c>
      <c r="K159" s="31">
        <f>K158+H159+G159</f>
        <v>8224.189999999997</v>
      </c>
      <c r="L159" s="31"/>
      <c r="M159" s="31">
        <f>H159+G159+M158</f>
        <v>1452.0300000000002</v>
      </c>
    </row>
    <row r="160" spans="1:53" s="28" customFormat="1" ht="15.0" customHeight="1">
      <c r="A160" s="32">
        <v>42641.0</v>
      </c>
      <c r="B160" s="31" t="s">
        <v>362</v>
      </c>
      <c r="C160" s="31" t="str">
        <f>D159</f>
        <v>Tai di Cadore </v>
      </c>
      <c r="D160" s="31" t="s">
        <v>367</v>
      </c>
      <c r="E160" s="29"/>
      <c r="F160" s="29" t="s">
        <v>348</v>
      </c>
      <c r="G160" s="31"/>
      <c r="H160" s="31">
        <v>41.36</v>
      </c>
      <c r="I160" s="31">
        <v>11.92</v>
      </c>
      <c r="J160" s="31">
        <v>48.69</v>
      </c>
      <c r="K160" s="31">
        <f>K159+H160+G160</f>
        <v>8265.549999999997</v>
      </c>
      <c r="L160" s="31"/>
      <c r="M160" s="31">
        <f>H160+G160+M159</f>
        <v>1493.39</v>
      </c>
    </row>
    <row r="161" spans="1:53" s="28" customFormat="1" ht="15.0" customHeight="1">
      <c r="A161" s="32">
        <v>42642.0</v>
      </c>
      <c r="B161" s="31" t="s">
        <v>362</v>
      </c>
      <c r="C161" s="31" t="str">
        <f>D160</f>
        <v>Soverzene </v>
      </c>
      <c r="D161" s="31" t="s">
        <v>368</v>
      </c>
      <c r="E161" s="29"/>
      <c r="F161" s="29" t="s">
        <v>348</v>
      </c>
      <c r="G161" s="31"/>
      <c r="H161" s="31">
        <v>60.57</v>
      </c>
      <c r="I161" s="31">
        <v>11.94</v>
      </c>
      <c r="J161" s="31">
        <v>53.14</v>
      </c>
      <c r="K161" s="31">
        <f>K160+H161+G161</f>
        <v>8326.119999999997</v>
      </c>
      <c r="L161" s="31"/>
      <c r="M161" s="31">
        <f>H161+G161+M160</f>
        <v>1553.96</v>
      </c>
    </row>
    <row r="162" spans="1:53" s="28" customFormat="1" ht="15.0" customHeight="1">
      <c r="A162" s="32">
        <v>42643.0</v>
      </c>
      <c r="B162" s="31" t="s">
        <v>362</v>
      </c>
      <c r="C162" s="31" t="str">
        <f>D161</f>
        <v>Ponte della Priula</v>
      </c>
      <c r="D162" s="31" t="s">
        <v>369</v>
      </c>
      <c r="E162" s="29"/>
      <c r="F162" s="29" t="s">
        <v>348</v>
      </c>
      <c r="G162" s="31"/>
      <c r="H162" s="31">
        <v>68.64</v>
      </c>
      <c r="I162" s="31">
        <v>11.85</v>
      </c>
      <c r="J162" s="31">
        <v>39.93</v>
      </c>
      <c r="K162" s="31">
        <f>K161+H162+G162</f>
        <v>8394.759999999997</v>
      </c>
      <c r="L162" s="31"/>
      <c r="M162" s="31">
        <f>H162+G162+M161</f>
        <v>1622.6000000000001</v>
      </c>
    </row>
    <row r="163" spans="1:53" s="28" customFormat="1" ht="15.0" customHeight="1">
      <c r="A163" s="32">
        <v>42644.0</v>
      </c>
      <c r="B163" s="31" t="s">
        <v>362</v>
      </c>
      <c r="C163" s="31" t="str">
        <f>D162</f>
        <v>Monastier di Treviso</v>
      </c>
      <c r="D163" s="31" t="s">
        <v>370</v>
      </c>
      <c r="E163" s="29"/>
      <c r="F163" s="29" t="s">
        <v>181</v>
      </c>
      <c r="G163" s="31"/>
      <c r="H163" s="31">
        <v>40.19</v>
      </c>
      <c r="I163" s="31">
        <v>10.01</v>
      </c>
      <c r="J163" s="31">
        <v>28.58</v>
      </c>
      <c r="K163" s="31">
        <f>K162+H163+G163</f>
        <v>8434.949999999997</v>
      </c>
      <c r="L163" s="31"/>
      <c r="M163" s="31">
        <f>H163+G163+M162</f>
        <v>1662.7900000000002</v>
      </c>
    </row>
    <row r="164" spans="1:53" s="28" customFormat="1" ht="15.0" customHeight="1">
      <c r="A164" s="32">
        <v>42645.0</v>
      </c>
      <c r="B164" s="31" t="s">
        <v>362</v>
      </c>
      <c r="C164" s="31" t="str">
        <f>D163</f>
        <v>Caligo</v>
      </c>
      <c r="D164" s="31" t="s">
        <v>371</v>
      </c>
      <c r="E164" s="29" t="s">
        <v>372</v>
      </c>
      <c r="F164" s="29" t="s">
        <v>262</v>
      </c>
      <c r="G164" s="31"/>
      <c r="H164" s="31">
        <v>30.12</v>
      </c>
      <c r="I164" s="31">
        <v>12.09</v>
      </c>
      <c r="J164" s="31">
        <v>18.81</v>
      </c>
      <c r="K164" s="31">
        <f>K163+H164+G164</f>
        <v>8465.069999999998</v>
      </c>
      <c r="L164" s="31"/>
      <c r="M164" s="31">
        <f>H164+G164+M163</f>
        <v>1692.91</v>
      </c>
    </row>
    <row r="165" spans="1:53" s="28" customFormat="1" ht="15.0" customHeight="1">
      <c r="A165" s="32">
        <v>42649.0</v>
      </c>
      <c r="B165" s="31" t="s">
        <v>362</v>
      </c>
      <c r="C165" s="31" t="str">
        <f>D164</f>
        <v>Punta Sabbioni</v>
      </c>
      <c r="D165" s="31" t="s">
        <v>373</v>
      </c>
      <c r="E165" s="29"/>
      <c r="F165" s="29" t="s">
        <v>348</v>
      </c>
      <c r="G165" s="31"/>
      <c r="H165" s="31">
        <v>66.19</v>
      </c>
      <c r="I165" s="31">
        <v>14.01</v>
      </c>
      <c r="J165" s="31">
        <v>30.88</v>
      </c>
      <c r="K165" s="31">
        <f>K164+H165+G165</f>
        <v>8531.259999999998</v>
      </c>
      <c r="L165" s="31"/>
      <c r="M165" s="31">
        <f>H165+G165+M164</f>
        <v>1759.1000000000001</v>
      </c>
    </row>
    <row r="166" spans="1:53" s="28" customFormat="1" ht="15.0" customHeight="1">
      <c r="A166" s="32">
        <v>42650.0</v>
      </c>
      <c r="B166" s="31" t="s">
        <v>362</v>
      </c>
      <c r="C166" s="31" t="str">
        <f>D165</f>
        <v>La Salute di Livenza</v>
      </c>
      <c r="D166" s="31" t="s">
        <v>374</v>
      </c>
      <c r="E166" s="29"/>
      <c r="F166" s="29" t="s">
        <v>348</v>
      </c>
      <c r="G166" s="31"/>
      <c r="H166" s="31">
        <v>77.81</v>
      </c>
      <c r="I166" s="31">
        <v>14.96</v>
      </c>
      <c r="J166" s="31">
        <v>37.63</v>
      </c>
      <c r="K166" s="31">
        <f>K165+H166+G166</f>
        <v>8609.069999999998</v>
      </c>
      <c r="L166" s="31"/>
      <c r="M166" s="31">
        <f>H166+G166+M165</f>
        <v>1836.91</v>
      </c>
    </row>
    <row r="167" spans="1:53" s="28" customFormat="1" ht="15.0" customHeight="1">
      <c r="A167" s="32">
        <v>42651.0</v>
      </c>
      <c r="B167" s="31" t="s">
        <v>375</v>
      </c>
      <c r="C167" s="31" t="str">
        <f>D166</f>
        <v>Spilja</v>
      </c>
      <c r="D167" s="31" t="s">
        <v>376</v>
      </c>
      <c r="E167" s="29" t="s">
        <v>377</v>
      </c>
      <c r="F167" s="29" t="s">
        <v>348</v>
      </c>
      <c r="G167" s="31"/>
      <c r="H167" s="31">
        <v>47.49</v>
      </c>
      <c r="I167" s="31">
        <v>9.04</v>
      </c>
      <c r="J167" s="31">
        <v>41.65</v>
      </c>
      <c r="K167" s="31">
        <f>K166+H167+G167</f>
        <v>8656.559999999998</v>
      </c>
      <c r="L167" s="31"/>
      <c r="M167" s="31">
        <f>H167+G167+M166</f>
        <v>1884.4</v>
      </c>
    </row>
    <row r="168" spans="1:53" s="28" customFormat="1" ht="15.0" customHeight="1">
      <c r="A168" s="32">
        <v>42652.0</v>
      </c>
      <c r="B168" s="31" t="s">
        <v>378</v>
      </c>
      <c r="C168" s="31" t="str">
        <f>D167</f>
        <v>Crnotice</v>
      </c>
      <c r="D168" s="31" t="s">
        <v>379</v>
      </c>
      <c r="E168" s="29" t="s">
        <v>380</v>
      </c>
      <c r="F168" s="29" t="s">
        <v>381</v>
      </c>
      <c r="G168" s="31"/>
      <c r="H168" s="31">
        <v>65.87</v>
      </c>
      <c r="I168" s="31">
        <v>9.9</v>
      </c>
      <c r="J168" s="31">
        <v>56.59</v>
      </c>
      <c r="K168" s="31">
        <f>K167+H168+G168</f>
        <v>8722.429999999998</v>
      </c>
      <c r="L168" s="31"/>
      <c r="M168" s="31">
        <f>H168+G168+M167</f>
        <v>1950.27</v>
      </c>
    </row>
    <row r="169" spans="1:53" s="28" customFormat="1" ht="15.0" customHeight="1">
      <c r="A169" s="32">
        <v>42654.0</v>
      </c>
      <c r="B169" s="31" t="s">
        <v>382</v>
      </c>
      <c r="C169" s="31" t="str">
        <f>D168</f>
        <v>Rijelka </v>
      </c>
      <c r="D169" s="31" t="s">
        <v>383</v>
      </c>
      <c r="E169" s="29"/>
      <c r="F169" s="29" t="s">
        <v>262</v>
      </c>
      <c r="G169" s="31"/>
      <c r="H169" s="31">
        <v>65.99</v>
      </c>
      <c r="I169" s="31">
        <v>11.35</v>
      </c>
      <c r="J169" s="31">
        <v>50.41</v>
      </c>
      <c r="K169" s="31">
        <f>K168+H169+G169</f>
        <v>8788.419999999998</v>
      </c>
      <c r="L169" s="31"/>
      <c r="M169" s="31">
        <f>H169+G169+M168</f>
        <v>2016.26</v>
      </c>
    </row>
    <row r="170" spans="1:53" s="28" customFormat="1" ht="15.0" customHeight="1">
      <c r="A170" s="32">
        <v>42655.0</v>
      </c>
      <c r="B170" s="31" t="s">
        <v>382</v>
      </c>
      <c r="C170" s="31" t="str">
        <f>D169</f>
        <v>Senj</v>
      </c>
      <c r="D170" s="31" t="s">
        <v>384</v>
      </c>
      <c r="E170" s="29"/>
      <c r="F170" s="29" t="s">
        <v>348</v>
      </c>
      <c r="G170" s="31"/>
      <c r="H170" s="31">
        <v>74.52</v>
      </c>
      <c r="I170" s="31">
        <v>10.64</v>
      </c>
      <c r="J170" s="31">
        <v>56.3</v>
      </c>
      <c r="K170" s="31">
        <f>K169+H170+G170</f>
        <v>8862.939999999999</v>
      </c>
      <c r="L170" s="31"/>
      <c r="M170" s="31">
        <f>H170+G170+M169</f>
        <v>2090.78</v>
      </c>
    </row>
    <row r="171" spans="1:53" s="28" customFormat="1" ht="15.0" customHeight="1">
      <c r="A171" s="32">
        <v>42656.0</v>
      </c>
      <c r="B171" s="31" t="s">
        <v>382</v>
      </c>
      <c r="C171" s="31" t="str">
        <f>D170</f>
        <v>7km south Karlobag </v>
      </c>
      <c r="D171" s="31" t="s">
        <v>385</v>
      </c>
      <c r="E171" s="29"/>
      <c r="F171" s="29" t="s">
        <v>348</v>
      </c>
      <c r="G171" s="31"/>
      <c r="H171" s="31">
        <v>69.8</v>
      </c>
      <c r="I171" s="31">
        <v>11.51</v>
      </c>
      <c r="J171" s="31">
        <v>42.94</v>
      </c>
      <c r="K171" s="31">
        <f>K170+H171+G171</f>
        <v>8932.739999999998</v>
      </c>
      <c r="L171" s="31"/>
      <c r="M171" s="31">
        <f>H171+G171+M170</f>
        <v>2160.5800000000004</v>
      </c>
    </row>
    <row r="172" spans="1:53" s="28" customFormat="1" ht="30.0" customHeight="1">
      <c r="A172" s="32">
        <v>42657.0</v>
      </c>
      <c r="B172" s="31" t="s">
        <v>382</v>
      </c>
      <c r="C172" s="31" t="str">
        <f>D171</f>
        <v>Latinski</v>
      </c>
      <c r="D172" s="31" t="s">
        <v>386</v>
      </c>
      <c r="E172" s="29" t="s">
        <v>380</v>
      </c>
      <c r="F172" s="29" t="s">
        <v>387</v>
      </c>
      <c r="G172" s="31"/>
      <c r="H172" s="31">
        <v>52.56</v>
      </c>
      <c r="I172" s="31">
        <v>11.2</v>
      </c>
      <c r="J172" s="31">
        <v>45.96</v>
      </c>
      <c r="K172" s="31">
        <f>K171+H172+G172</f>
        <v>8985.299999999997</v>
      </c>
      <c r="L172" s="31"/>
      <c r="M172" s="31">
        <f>H172+G172+M171</f>
        <v>2213.1400000000003</v>
      </c>
    </row>
    <row r="173" spans="1:53" s="28" customFormat="1" ht="15.0" customHeight="1">
      <c r="A173" s="32">
        <v>42659.0</v>
      </c>
      <c r="B173" s="31" t="s">
        <v>382</v>
      </c>
      <c r="C173" s="31" t="str">
        <f>D172</f>
        <v>Biograd na Moru </v>
      </c>
      <c r="D173" s="31" t="s">
        <v>388</v>
      </c>
      <c r="E173" s="29"/>
      <c r="F173" s="29" t="s">
        <v>348</v>
      </c>
      <c r="G173" s="31"/>
      <c r="H173" s="31">
        <v>84.35</v>
      </c>
      <c r="I173" s="31">
        <v>14.35</v>
      </c>
      <c r="J173" s="31">
        <v>51.56</v>
      </c>
      <c r="K173" s="31">
        <f>K172+H173+G173</f>
        <v>9069.649999999998</v>
      </c>
      <c r="L173" s="31"/>
      <c r="M173" s="31">
        <f>H173+G173+M172</f>
        <v>2297.4900000000002</v>
      </c>
    </row>
    <row r="174" spans="1:53" s="28" customFormat="1" ht="15.0" customHeight="1">
      <c r="A174" s="32">
        <v>42660.0</v>
      </c>
      <c r="B174" s="31" t="s">
        <v>382</v>
      </c>
      <c r="C174" s="31" t="str">
        <f>D173</f>
        <v>Rogoznicka </v>
      </c>
      <c r="D174" s="31" t="s">
        <v>389</v>
      </c>
      <c r="E174" s="29"/>
      <c r="F174" s="29" t="s">
        <v>390</v>
      </c>
      <c r="G174" s="31"/>
      <c r="H174" s="31">
        <v>81.73</v>
      </c>
      <c r="I174" s="31">
        <v>13.45</v>
      </c>
      <c r="J174" s="31">
        <v>50.99</v>
      </c>
      <c r="K174" s="31">
        <f>K173+H174+G174</f>
        <v>9151.379999999997</v>
      </c>
      <c r="L174" s="31"/>
      <c r="M174" s="31">
        <f>H174+G174+M173</f>
        <v>2379.2200000000003</v>
      </c>
    </row>
    <row r="175" spans="1:53" s="28" customFormat="1" ht="36.0" customHeight="1">
      <c r="A175" s="32">
        <v>42661.0</v>
      </c>
      <c r="B175" s="31" t="s">
        <v>382</v>
      </c>
      <c r="C175" s="31" t="str">
        <f>D174</f>
        <v>Omis</v>
      </c>
      <c r="D175" s="31" t="s">
        <v>391</v>
      </c>
      <c r="E175" s="29"/>
      <c r="F175" s="29" t="s">
        <v>392</v>
      </c>
      <c r="G175" s="31"/>
      <c r="H175" s="31">
        <v>55.63</v>
      </c>
      <c r="I175" s="31">
        <v>10.61</v>
      </c>
      <c r="J175" s="31">
        <v>52.14</v>
      </c>
      <c r="K175" s="31">
        <f>K174+H175+G175</f>
        <v>9207.009999999997</v>
      </c>
      <c r="L175" s="31" t="s">
        <v>393</v>
      </c>
      <c r="M175" s="31">
        <f>H175+G175+M174</f>
        <v>2434.8500000000004</v>
      </c>
    </row>
    <row r="176" spans="1:53" s="28" customFormat="1" ht="15.0" customHeight="1">
      <c r="A176" s="32">
        <v>42662.0</v>
      </c>
      <c r="B176" s="31" t="s">
        <v>382</v>
      </c>
      <c r="C176" s="31" t="str">
        <f>D175</f>
        <v>Drasnice</v>
      </c>
      <c r="D176" s="31" t="s">
        <v>394</v>
      </c>
      <c r="E176" s="29"/>
      <c r="F176" s="29" t="s">
        <v>348</v>
      </c>
      <c r="G176" s="31"/>
      <c r="H176" s="31">
        <v>62.46</v>
      </c>
      <c r="I176" s="31">
        <v>10.79</v>
      </c>
      <c r="J176" s="31">
        <v>45.38</v>
      </c>
      <c r="K176" s="31">
        <f>K175+H176+G176</f>
        <v>9269.469999999996</v>
      </c>
      <c r="L176" s="31"/>
      <c r="M176" s="31">
        <f>H176+G176+M175</f>
        <v>2497.3100000000004</v>
      </c>
    </row>
    <row r="177" spans="1:53" s="28" customFormat="1" ht="30.0" customHeight="1">
      <c r="A177" s="32">
        <v>42663.0</v>
      </c>
      <c r="B177" s="29" t="s">
        <v>395</v>
      </c>
      <c r="C177" s="31" t="str">
        <f>D176</f>
        <v>Reba</v>
      </c>
      <c r="D177" s="31" t="s">
        <v>396</v>
      </c>
      <c r="E177" s="29" t="s">
        <v>136</v>
      </c>
      <c r="F177" s="29" t="s">
        <v>262</v>
      </c>
      <c r="G177" s="31"/>
      <c r="H177" s="31">
        <v>14.75</v>
      </c>
      <c r="I177" s="31">
        <v>10.07</v>
      </c>
      <c r="J177" s="31">
        <v>41.94</v>
      </c>
      <c r="K177" s="31">
        <f>K176+H177+G177</f>
        <v>9284.219999999996</v>
      </c>
      <c r="L177" s="31"/>
      <c r="M177" s="31">
        <f>H177+G177+M176</f>
        <v>2512.0600000000004</v>
      </c>
    </row>
    <row r="178" spans="1:53" s="28" customFormat="1" ht="38.1" customHeight="1">
      <c r="A178" s="32">
        <v>42665.0</v>
      </c>
      <c r="B178" s="29" t="s">
        <v>397</v>
      </c>
      <c r="C178" s="31" t="str">
        <f>D177</f>
        <v>Neum</v>
      </c>
      <c r="D178" s="31" t="s">
        <v>398</v>
      </c>
      <c r="E178" s="29" t="s">
        <v>136</v>
      </c>
      <c r="F178" s="29" t="s">
        <v>301</v>
      </c>
      <c r="G178" s="31"/>
      <c r="H178" s="31">
        <v>74.65</v>
      </c>
      <c r="I178" s="31">
        <v>11.62</v>
      </c>
      <c r="J178" s="31">
        <v>52.42</v>
      </c>
      <c r="K178" s="31">
        <f>K177+H178+G178</f>
        <v>9358.869999999995</v>
      </c>
      <c r="L178" s="50" t="s">
        <v>399</v>
      </c>
      <c r="M178" s="31">
        <f>H178+G178+M177</f>
        <v>2586.7100000000005</v>
      </c>
    </row>
    <row r="179" spans="1:53" s="28" customFormat="1" ht="15.0" customHeight="1">
      <c r="A179" s="32">
        <v>42667.0</v>
      </c>
      <c r="B179" s="31" t="s">
        <v>382</v>
      </c>
      <c r="C179" s="31" t="str">
        <f>D178</f>
        <v>Dubrovnik </v>
      </c>
      <c r="D179" s="31" t="s">
        <v>400</v>
      </c>
      <c r="E179" s="29"/>
      <c r="F179" s="29" t="s">
        <v>348</v>
      </c>
      <c r="G179" s="31"/>
      <c r="H179" s="31">
        <v>40.56</v>
      </c>
      <c r="I179" s="31">
        <v>8.75</v>
      </c>
      <c r="J179" s="31">
        <v>58.17</v>
      </c>
      <c r="K179" s="31">
        <f>K178+H179+G179</f>
        <v>9399.429999999995</v>
      </c>
      <c r="L179" s="31"/>
      <c r="M179" s="31">
        <f>H179+G179+M178</f>
        <v>2627.2700000000004</v>
      </c>
    </row>
    <row r="180" spans="1:53" s="28" customFormat="1" ht="45.95" customHeight="1">
      <c r="A180" s="32">
        <v>42668.0</v>
      </c>
      <c r="B180" s="31" t="s">
        <v>401</v>
      </c>
      <c r="C180" s="31" t="str">
        <f>D179</f>
        <v>Ploćice</v>
      </c>
      <c r="D180" s="31" t="s">
        <v>402</v>
      </c>
      <c r="E180" s="29"/>
      <c r="F180" s="29" t="s">
        <v>348</v>
      </c>
      <c r="G180" s="29"/>
      <c r="H180" s="31">
        <v>80.56</v>
      </c>
      <c r="I180" s="31">
        <v>12.3</v>
      </c>
      <c r="J180" s="31">
        <v>68.37</v>
      </c>
      <c r="K180" s="31">
        <f>K179+H180+G180</f>
        <v>9479.989999999994</v>
      </c>
      <c r="L180" s="29" t="s">
        <v>403</v>
      </c>
      <c r="M180" s="31">
        <f>H180+G180+M179</f>
        <v>2707.8300000000004</v>
      </c>
    </row>
    <row r="181" spans="1:53" s="28" customFormat="1" ht="29.1" customHeight="1">
      <c r="A181" s="32">
        <v>42669.0</v>
      </c>
      <c r="B181" s="31" t="s">
        <v>404</v>
      </c>
      <c r="C181" s="31" t="str">
        <f>D180</f>
        <v>Becici</v>
      </c>
      <c r="D181" s="31" t="s">
        <v>405</v>
      </c>
      <c r="E181" s="29"/>
      <c r="F181" s="29" t="s">
        <v>406</v>
      </c>
      <c r="G181" s="31"/>
      <c r="H181" s="31">
        <v>55.21</v>
      </c>
      <c r="I181" s="31">
        <v>9.65</v>
      </c>
      <c r="J181" s="31">
        <v>55.87</v>
      </c>
      <c r="K181" s="31">
        <f>K180+H181+G181</f>
        <v>9535.199999999993</v>
      </c>
      <c r="L181" s="31"/>
      <c r="M181" s="31">
        <f>H181+G181+M180</f>
        <v>2763.0400000000004</v>
      </c>
    </row>
    <row r="182" spans="1:53" s="28" customFormat="1" ht="15.0" customHeight="1">
      <c r="A182" s="32">
        <v>42670.0</v>
      </c>
      <c r="B182" s="31" t="s">
        <v>407</v>
      </c>
      <c r="C182" s="31" t="str">
        <f>D181</f>
        <v>Krute</v>
      </c>
      <c r="D182" s="31" t="s">
        <v>408</v>
      </c>
      <c r="E182" s="29"/>
      <c r="F182" s="29" t="s">
        <v>348</v>
      </c>
      <c r="G182" s="31"/>
      <c r="H182" s="31">
        <v>91.83</v>
      </c>
      <c r="I182" s="31">
        <v>14.24</v>
      </c>
      <c r="J182" s="31">
        <v>42.22</v>
      </c>
      <c r="K182" s="31">
        <f>K181+H182+G182</f>
        <v>9627.029999999993</v>
      </c>
      <c r="L182" s="31"/>
      <c r="M182" s="31">
        <f>H182+G182+M181</f>
        <v>2854.8700000000003</v>
      </c>
    </row>
    <row r="183" spans="1:53" s="28" customFormat="1" ht="15.0" customHeight="1">
      <c r="A183" s="32">
        <v>42671.0</v>
      </c>
      <c r="B183" s="31" t="s">
        <v>409</v>
      </c>
      <c r="C183" s="31" t="str">
        <f>D182</f>
        <v>Lec</v>
      </c>
      <c r="D183" s="31" t="s">
        <v>410</v>
      </c>
      <c r="E183" s="29"/>
      <c r="F183" s="29"/>
      <c r="G183" s="31"/>
      <c r="H183" s="31">
        <v>58.79</v>
      </c>
      <c r="I183" s="31">
        <v>9.84</v>
      </c>
      <c r="J183" s="31">
        <v>32.74</v>
      </c>
      <c r="K183" s="31">
        <f>K182+H183+G183</f>
        <v>9685.819999999994</v>
      </c>
      <c r="L183" s="31"/>
      <c r="M183" s="31">
        <f>H183+G183+M182</f>
        <v>2913.6600000000003</v>
      </c>
    </row>
    <row r="184" spans="1:53" s="28" customFormat="1" ht="15.0" customHeight="1">
      <c r="A184" s="32">
        <v>42671.0</v>
      </c>
      <c r="B184" s="31" t="s">
        <v>409</v>
      </c>
      <c r="C184" s="31" t="str">
        <f>D183</f>
        <v>Tirane</v>
      </c>
      <c r="D184" s="31" t="s">
        <v>411</v>
      </c>
      <c r="E184" s="29" t="s">
        <v>275</v>
      </c>
      <c r="F184" s="29" t="s">
        <v>348</v>
      </c>
      <c r="G184" s="31"/>
      <c r="H184" s="31"/>
      <c r="I184" s="31"/>
      <c r="J184" s="31"/>
      <c r="K184" s="31">
        <f>K183+H184+G184</f>
        <v>9685.819999999994</v>
      </c>
      <c r="L184" s="31"/>
      <c r="M184" s="31">
        <f>H184+G184+M183</f>
        <v>2913.6600000000003</v>
      </c>
    </row>
    <row r="185" spans="1:53" s="28" customFormat="1" ht="15.0" customHeight="1">
      <c r="A185" s="32">
        <v>42672.0</v>
      </c>
      <c r="B185" s="31" t="s">
        <v>409</v>
      </c>
      <c r="C185" s="31" t="str">
        <f>D184</f>
        <v>Sarande</v>
      </c>
      <c r="D185" s="31" t="s">
        <v>412</v>
      </c>
      <c r="E185" s="29"/>
      <c r="F185" s="29" t="s">
        <v>348</v>
      </c>
      <c r="G185" s="31"/>
      <c r="H185" s="31">
        <v>33.83</v>
      </c>
      <c r="I185" s="31">
        <v>10.8</v>
      </c>
      <c r="J185" s="31">
        <v>51.7</v>
      </c>
      <c r="K185" s="31">
        <f>K184+H185+G185</f>
        <v>9719.649999999994</v>
      </c>
      <c r="L185" s="31"/>
      <c r="M185" s="31">
        <f>H185+G185+M184</f>
        <v>2947.4900000000002</v>
      </c>
    </row>
    <row r="186" spans="1:53" s="28" customFormat="1" ht="15.0" customHeight="1">
      <c r="A186" s="32">
        <v>42673.0</v>
      </c>
      <c r="B186" s="31" t="s">
        <v>413</v>
      </c>
      <c r="C186" s="31" t="str">
        <f>D185</f>
        <v>Shralle</v>
      </c>
      <c r="D186" s="31" t="s">
        <v>414</v>
      </c>
      <c r="E186" s="29"/>
      <c r="F186" s="29" t="s">
        <v>262</v>
      </c>
      <c r="G186" s="31"/>
      <c r="H186" s="31">
        <v>49.36</v>
      </c>
      <c r="I186" s="31">
        <v>10.24</v>
      </c>
      <c r="J186" s="31">
        <v>51.7</v>
      </c>
      <c r="K186" s="31">
        <f>K185+H186+G186</f>
        <v>9769.009999999995</v>
      </c>
      <c r="L186" s="31"/>
      <c r="M186" s="31">
        <f>H186+G186+M185</f>
        <v>2996.8500000000004</v>
      </c>
    </row>
    <row r="187" spans="1:53" s="28" customFormat="1" ht="47.1" customHeight="1">
      <c r="A187" s="32">
        <v>42674.0</v>
      </c>
      <c r="B187" s="31" t="s">
        <v>415</v>
      </c>
      <c r="C187" s="31" t="str">
        <f>D186</f>
        <v>Plataria</v>
      </c>
      <c r="D187" s="31" t="s">
        <v>416</v>
      </c>
      <c r="E187" s="29"/>
      <c r="F187" s="29" t="s">
        <v>348</v>
      </c>
      <c r="G187" s="29"/>
      <c r="H187" s="31">
        <v>52.83</v>
      </c>
      <c r="I187" s="31">
        <v>10.38</v>
      </c>
      <c r="J187" s="31">
        <v>64.49</v>
      </c>
      <c r="K187" s="31">
        <f>K186+H187+G187</f>
        <v>9821.839999999995</v>
      </c>
      <c r="L187" s="29" t="s">
        <v>417</v>
      </c>
      <c r="M187" s="31">
        <f>H187+G187+M186</f>
        <v>3049.6800000000003</v>
      </c>
    </row>
    <row r="188" spans="1:53" s="28" customFormat="1" ht="15.0" customHeight="1">
      <c r="A188" s="32">
        <v>42675.0</v>
      </c>
      <c r="B188" s="31" t="s">
        <v>415</v>
      </c>
      <c r="C188" s="31" t="str">
        <f>D187</f>
        <v>Paralia Loutsas Beach</v>
      </c>
      <c r="D188" s="31" t="s">
        <v>418</v>
      </c>
      <c r="E188" s="29"/>
      <c r="F188" s="29" t="s">
        <v>348</v>
      </c>
      <c r="G188" s="31"/>
      <c r="H188" s="31">
        <v>58.52</v>
      </c>
      <c r="I188" s="31">
        <v>11.0</v>
      </c>
      <c r="J188" s="31">
        <v>49.12</v>
      </c>
      <c r="K188" s="31">
        <f>K187+H188+G188</f>
        <v>9880.359999999995</v>
      </c>
      <c r="L188" s="31"/>
      <c r="M188" s="31">
        <f>H188+G188+M187</f>
        <v>3108.2000000000003</v>
      </c>
    </row>
    <row r="189" spans="1:53" s="28" customFormat="1" ht="15.0" customHeight="1">
      <c r="A189" s="32">
        <v>42676.0</v>
      </c>
      <c r="B189" s="31" t="s">
        <v>415</v>
      </c>
      <c r="C189" s="31" t="str">
        <f>D188</f>
        <v>Vonitsa </v>
      </c>
      <c r="D189" s="31" t="s">
        <v>419</v>
      </c>
      <c r="E189" s="29"/>
      <c r="F189" s="29" t="s">
        <v>348</v>
      </c>
      <c r="G189" s="31"/>
      <c r="H189" s="31">
        <v>67.55</v>
      </c>
      <c r="I189" s="31">
        <v>10.88</v>
      </c>
      <c r="J189" s="31">
        <v>54.29</v>
      </c>
      <c r="K189" s="31">
        <f>K188+H189+G189</f>
        <v>9947.909999999994</v>
      </c>
      <c r="L189" s="31"/>
      <c r="M189" s="31">
        <f>H189+G189+M188</f>
        <v>3175.7500000000005</v>
      </c>
    </row>
    <row r="190" spans="1:53" s="28" customFormat="1" ht="15.0" customHeight="1">
      <c r="A190" s="32">
        <v>42677.0</v>
      </c>
      <c r="B190" s="31" t="s">
        <v>415</v>
      </c>
      <c r="C190" s="31" t="str">
        <f>D189</f>
        <v>Astakos</v>
      </c>
      <c r="D190" s="31" t="s">
        <v>420</v>
      </c>
      <c r="E190" s="29"/>
      <c r="F190" s="29" t="s">
        <v>348</v>
      </c>
      <c r="G190" s="31"/>
      <c r="H190" s="31">
        <v>59.2</v>
      </c>
      <c r="I190" s="31">
        <v>11.34</v>
      </c>
      <c r="J190" s="31">
        <v>38.2</v>
      </c>
      <c r="K190" s="31">
        <f>K189+H190+G190</f>
        <v>10007.109999999995</v>
      </c>
      <c r="L190" s="31"/>
      <c r="M190" s="31">
        <f>H190+G190+M189</f>
        <v>3234.9500000000003</v>
      </c>
    </row>
    <row r="191" spans="1:53" s="28" customFormat="1" ht="15.0" customHeight="1">
      <c r="A191" s="32">
        <v>42678.0</v>
      </c>
      <c r="B191" s="31" t="s">
        <v>415</v>
      </c>
      <c r="C191" s="31" t="str">
        <f>D190</f>
        <v>Mesolongi </v>
      </c>
      <c r="D191" s="31" t="s">
        <v>421</v>
      </c>
      <c r="E191" s="29"/>
      <c r="F191" s="29"/>
      <c r="G191" s="31"/>
      <c r="H191" s="31">
        <v>0.0</v>
      </c>
      <c r="I191" s="31">
        <v>0.0</v>
      </c>
      <c r="J191" s="31">
        <v>0.0</v>
      </c>
      <c r="K191" s="31">
        <f>K190+H191+G191</f>
        <v>10007.109999999995</v>
      </c>
      <c r="L191" s="31"/>
      <c r="M191" s="31">
        <f>H191+G191+M190</f>
        <v>3234.9500000000003</v>
      </c>
    </row>
    <row r="192" spans="1:53" s="28" customFormat="1" ht="15.0" customHeight="1">
      <c r="A192" s="32">
        <v>42678.0</v>
      </c>
      <c r="B192" s="31" t="s">
        <v>415</v>
      </c>
      <c r="C192" s="31" t="str">
        <f>D191</f>
        <v>Antiro</v>
      </c>
      <c r="D192" s="31" t="s">
        <v>422</v>
      </c>
      <c r="E192" s="29" t="s">
        <v>23</v>
      </c>
      <c r="F192" s="29"/>
      <c r="G192" s="31"/>
      <c r="H192" s="31">
        <v>0.0</v>
      </c>
      <c r="I192" s="31">
        <v>0.0</v>
      </c>
      <c r="J192" s="31">
        <v>0.0</v>
      </c>
      <c r="K192" s="31">
        <f>K191+H192+G192</f>
        <v>10007.109999999995</v>
      </c>
      <c r="L192" s="31"/>
      <c r="M192" s="31">
        <f>H192+G192+M191</f>
        <v>3234.9500000000003</v>
      </c>
    </row>
    <row r="193" spans="1:53" s="28" customFormat="1" ht="15.0" customHeight="1">
      <c r="A193" s="32">
        <v>42678.0</v>
      </c>
      <c r="B193" s="31" t="s">
        <v>415</v>
      </c>
      <c r="C193" s="31" t="str">
        <f>D192</f>
        <v>Kastellcampos</v>
      </c>
      <c r="D193" s="31" t="s">
        <v>423</v>
      </c>
      <c r="E193" s="29"/>
      <c r="F193" s="29" t="s">
        <v>348</v>
      </c>
      <c r="G193" s="31"/>
      <c r="H193" s="31">
        <v>54.62</v>
      </c>
      <c r="I193" s="31">
        <v>11.38</v>
      </c>
      <c r="J193" s="31">
        <v>51.42</v>
      </c>
      <c r="K193" s="31">
        <f>K192+H193+G193</f>
        <v>10061.729999999996</v>
      </c>
      <c r="L193" s="31"/>
      <c r="M193" s="31">
        <f>H193+G193+M192</f>
        <v>3289.57</v>
      </c>
    </row>
    <row r="194" spans="1:53" s="28" customFormat="1" ht="15.0" customHeight="1">
      <c r="A194" s="32">
        <v>42679.0</v>
      </c>
      <c r="B194" s="31" t="s">
        <v>415</v>
      </c>
      <c r="C194" s="31" t="str">
        <f>D193</f>
        <v>Psathopyrgos </v>
      </c>
      <c r="D194" s="31" t="s">
        <v>424</v>
      </c>
      <c r="E194" s="29"/>
      <c r="F194" s="29" t="s">
        <v>348</v>
      </c>
      <c r="G194" s="31"/>
      <c r="H194" s="31">
        <v>39.83</v>
      </c>
      <c r="I194" s="31">
        <v>13.08</v>
      </c>
      <c r="J194" s="31">
        <v>54.0</v>
      </c>
      <c r="K194" s="31">
        <f>K193+H194+G194</f>
        <v>10101.559999999996</v>
      </c>
      <c r="L194" s="31"/>
      <c r="M194" s="31">
        <f>H194+G194+M193</f>
        <v>3329.4</v>
      </c>
    </row>
    <row r="195" spans="1:53" s="28" customFormat="1" ht="15.0" customHeight="1">
      <c r="A195" s="32">
        <v>42680.0</v>
      </c>
      <c r="B195" s="31" t="s">
        <v>415</v>
      </c>
      <c r="C195" s="31" t="str">
        <f>D194</f>
        <v>Krathio</v>
      </c>
      <c r="D195" s="31" t="s">
        <v>425</v>
      </c>
      <c r="E195" s="29"/>
      <c r="F195" s="29" t="s">
        <v>348</v>
      </c>
      <c r="G195" s="31"/>
      <c r="H195" s="31">
        <v>78.33</v>
      </c>
      <c r="I195" s="31">
        <v>14.22</v>
      </c>
      <c r="J195" s="31">
        <v>42.37</v>
      </c>
      <c r="K195" s="31">
        <f>K194+H195+G195</f>
        <v>10179.889999999996</v>
      </c>
      <c r="L195" s="31"/>
      <c r="M195" s="31">
        <f>H195+G195+M194</f>
        <v>3407.73</v>
      </c>
    </row>
    <row r="196" spans="1:53" s="28" customFormat="1" ht="15.0" customHeight="1">
      <c r="A196" s="32">
        <v>42681.0</v>
      </c>
      <c r="B196" s="31" t="s">
        <v>415</v>
      </c>
      <c r="C196" s="31" t="str">
        <f>D195</f>
        <v>Corintha</v>
      </c>
      <c r="D196" s="31" t="s">
        <v>426</v>
      </c>
      <c r="E196" s="29"/>
      <c r="F196" s="29" t="s">
        <v>348</v>
      </c>
      <c r="G196" s="31"/>
      <c r="H196" s="31">
        <v>49.01</v>
      </c>
      <c r="I196" s="31">
        <v>10.57</v>
      </c>
      <c r="J196" s="31">
        <v>47.4</v>
      </c>
      <c r="K196" s="31">
        <f>K195+H196+G196</f>
        <v>10228.899999999996</v>
      </c>
      <c r="L196" s="31"/>
      <c r="M196" s="31">
        <f>H196+G196+M195</f>
        <v>3456.7400000000002</v>
      </c>
    </row>
    <row r="197" spans="1:53" s="28" customFormat="1" ht="15.0" customHeight="1">
      <c r="A197" s="32">
        <v>42682.0</v>
      </c>
      <c r="B197" s="31" t="s">
        <v>415</v>
      </c>
      <c r="C197" s="31" t="str">
        <f>D196</f>
        <v>Pachi</v>
      </c>
      <c r="D197" s="31" t="s">
        <v>427</v>
      </c>
      <c r="E197" s="29"/>
      <c r="F197" s="29"/>
      <c r="G197" s="31"/>
      <c r="H197" s="31">
        <v>0.0</v>
      </c>
      <c r="I197" s="31">
        <v>0.0</v>
      </c>
      <c r="J197" s="31">
        <v>0.0</v>
      </c>
      <c r="K197" s="31">
        <f>K196+H197+G197</f>
        <v>10228.899999999996</v>
      </c>
      <c r="L197" s="31"/>
      <c r="M197" s="31">
        <f>H197+G197+M196</f>
        <v>3456.7400000000002</v>
      </c>
    </row>
    <row r="198" spans="1:53" s="28" customFormat="1" ht="15.0" customHeight="1">
      <c r="A198" s="32">
        <v>42682.0</v>
      </c>
      <c r="B198" s="31" t="s">
        <v>415</v>
      </c>
      <c r="C198" s="31" t="str">
        <f>D197</f>
        <v>Lakka Kalogirou </v>
      </c>
      <c r="D198" s="31" t="s">
        <v>428</v>
      </c>
      <c r="E198" s="29" t="s">
        <v>194</v>
      </c>
      <c r="F198" s="29"/>
      <c r="G198" s="31"/>
      <c r="H198" s="31">
        <v>0.0</v>
      </c>
      <c r="I198" s="31">
        <v>0.0</v>
      </c>
      <c r="J198" s="31">
        <v>0.0</v>
      </c>
      <c r="K198" s="31">
        <f>K197+H198+G198</f>
        <v>10228.899999999996</v>
      </c>
      <c r="L198" s="31"/>
      <c r="M198" s="31">
        <f>H198+G198+M197</f>
        <v>3456.7400000000002</v>
      </c>
    </row>
    <row r="199" spans="1:53" s="28" customFormat="1" ht="15.0" customHeight="1">
      <c r="A199" s="32">
        <v>42682.0</v>
      </c>
      <c r="B199" s="31" t="s">
        <v>415</v>
      </c>
      <c r="C199" s="31" t="str">
        <f>D198</f>
        <v>Steno, Salamina</v>
      </c>
      <c r="D199" s="31" t="s">
        <v>429</v>
      </c>
      <c r="E199" s="29"/>
      <c r="F199" s="29"/>
      <c r="G199" s="31"/>
      <c r="H199" s="31">
        <v>0.0</v>
      </c>
      <c r="I199" s="31">
        <v>0.0</v>
      </c>
      <c r="J199" s="31">
        <v>0.0</v>
      </c>
      <c r="K199" s="31">
        <f>K198+H199+G199</f>
        <v>10228.899999999996</v>
      </c>
      <c r="L199" s="31"/>
      <c r="M199" s="31">
        <f>H199+G199+M198</f>
        <v>3456.7400000000002</v>
      </c>
    </row>
    <row r="200" spans="1:53" s="28" customFormat="1" ht="15.0" customHeight="1">
      <c r="A200" s="32">
        <v>42682.0</v>
      </c>
      <c r="B200" s="31" t="s">
        <v>415</v>
      </c>
      <c r="C200" s="31" t="str">
        <f>D199</f>
        <v>Palouki, Salamina </v>
      </c>
      <c r="D200" s="31" t="s">
        <v>430</v>
      </c>
      <c r="E200" s="29" t="s">
        <v>194</v>
      </c>
      <c r="F200" s="29"/>
      <c r="G200" s="31"/>
      <c r="H200" s="31">
        <v>0.0</v>
      </c>
      <c r="I200" s="31">
        <v>0.0</v>
      </c>
      <c r="J200" s="31">
        <v>0.0</v>
      </c>
      <c r="K200" s="31">
        <f>K199+H200+G200</f>
        <v>10228.899999999996</v>
      </c>
      <c r="L200" s="31"/>
      <c r="M200" s="31">
        <f>H200+G200+M199</f>
        <v>3456.7400000000002</v>
      </c>
    </row>
    <row r="201" spans="1:53" s="28" customFormat="1" ht="24.95" customHeight="1">
      <c r="A201" s="32">
        <v>42682.0</v>
      </c>
      <c r="B201" s="31" t="s">
        <v>415</v>
      </c>
      <c r="C201" s="31" t="str">
        <f>D200</f>
        <v>Perama</v>
      </c>
      <c r="D201" s="31" t="s">
        <v>431</v>
      </c>
      <c r="E201" s="29" t="s">
        <v>41</v>
      </c>
      <c r="F201" s="29" t="s">
        <v>432</v>
      </c>
      <c r="G201" s="31"/>
      <c r="H201" s="31">
        <v>45.35</v>
      </c>
      <c r="I201" s="31">
        <v>10.05</v>
      </c>
      <c r="J201" s="31">
        <v>45.67</v>
      </c>
      <c r="K201" s="31">
        <f>K200+H201+G201</f>
        <v>10274.249999999996</v>
      </c>
      <c r="L201" s="31"/>
      <c r="M201" s="31">
        <f>H201+G201+M200</f>
        <v>3502.09</v>
      </c>
    </row>
    <row r="202" spans="1:53" s="28" customFormat="1" ht="15.0" customHeight="1">
      <c r="A202" s="32">
        <v>42685.0</v>
      </c>
      <c r="B202" s="31" t="s">
        <v>415</v>
      </c>
      <c r="C202" s="31" t="str">
        <f>D201</f>
        <v>Athens</v>
      </c>
      <c r="D202" s="31" t="s">
        <v>427</v>
      </c>
      <c r="E202" s="29" t="s">
        <v>433</v>
      </c>
      <c r="F202" s="29" t="s">
        <v>348</v>
      </c>
      <c r="G202" s="31"/>
      <c r="H202" s="31">
        <v>18.26</v>
      </c>
      <c r="I202" s="31">
        <v>12.21</v>
      </c>
      <c r="J202" s="31">
        <v>41.79</v>
      </c>
      <c r="K202" s="31">
        <f>K201+H202+G202</f>
        <v>10292.509999999997</v>
      </c>
      <c r="L202" s="31"/>
      <c r="M202" s="31">
        <f>H202+G202+M201</f>
        <v>3520.3500000000004</v>
      </c>
    </row>
    <row r="203" spans="1:53" s="28" customFormat="1" ht="15.0" customHeight="1">
      <c r="A203" s="32">
        <v>42686.0</v>
      </c>
      <c r="B203" s="31" t="s">
        <v>415</v>
      </c>
      <c r="C203" s="31" t="str">
        <f>D202</f>
        <v>Lakka Kalogirou </v>
      </c>
      <c r="D203" s="31" t="s">
        <v>434</v>
      </c>
      <c r="E203" s="29" t="s">
        <v>435</v>
      </c>
      <c r="F203" s="29" t="s">
        <v>436</v>
      </c>
      <c r="G203" s="31"/>
      <c r="H203" s="31">
        <v>28.94</v>
      </c>
      <c r="I203" s="31">
        <v>14.71</v>
      </c>
      <c r="J203" s="31">
        <v>44.95</v>
      </c>
      <c r="K203" s="31">
        <f>K202+H203+G203</f>
        <v>10321.449999999997</v>
      </c>
      <c r="L203" s="31"/>
      <c r="M203" s="31">
        <f>H203+G203+M202</f>
        <v>3549.2900000000004</v>
      </c>
    </row>
    <row r="204" spans="1:53" s="28" customFormat="1" ht="15.0" customHeight="1">
      <c r="A204" s="32">
        <v>42686.0</v>
      </c>
      <c r="B204" s="31" t="s">
        <v>415</v>
      </c>
      <c r="C204" s="31" t="str">
        <f>D203</f>
        <v>Piraeus </v>
      </c>
      <c r="D204" s="31"/>
      <c r="E204" s="29"/>
      <c r="F204" s="29"/>
      <c r="G204" s="31"/>
      <c r="H204" s="31">
        <v>0.0</v>
      </c>
      <c r="I204" s="31">
        <v>0.0</v>
      </c>
      <c r="J204" s="31">
        <v>0.0</v>
      </c>
      <c r="K204" s="31">
        <f>K203+H204+G204</f>
        <v>10321.449999999997</v>
      </c>
      <c r="L204" s="31"/>
      <c r="M204" s="31">
        <f>H204+G204+M203</f>
        <v>3549.2900000000004</v>
      </c>
    </row>
    <row r="205" spans="1:53" s="28" customFormat="1" ht="15.0" customHeight="1">
      <c r="A205" s="32">
        <v>42687.0</v>
      </c>
      <c r="B205" s="31" t="s">
        <v>437</v>
      </c>
      <c r="C205" s="31"/>
      <c r="D205" s="31" t="s">
        <v>438</v>
      </c>
      <c r="E205" s="29" t="s">
        <v>194</v>
      </c>
      <c r="F205" s="29" t="s">
        <v>439</v>
      </c>
      <c r="G205" s="31"/>
      <c r="H205" s="31">
        <v>0.0</v>
      </c>
      <c r="I205" s="31">
        <v>0.0</v>
      </c>
      <c r="J205" s="31">
        <v>0.0</v>
      </c>
      <c r="K205" s="31">
        <f>K204+H205+G205</f>
        <v>10321.449999999997</v>
      </c>
      <c r="L205" s="31"/>
      <c r="M205" s="31">
        <f>H205+G205+M204</f>
        <v>3549.2900000000004</v>
      </c>
    </row>
    <row r="206" spans="1:53" s="28" customFormat="1" ht="15.0" customHeight="1">
      <c r="A206" s="32">
        <v>42687.0</v>
      </c>
      <c r="B206" s="31" t="s">
        <v>437</v>
      </c>
      <c r="C206" s="31" t="str">
        <f>D205</f>
        <v>Heraklion </v>
      </c>
      <c r="D206" s="31" t="s">
        <v>440</v>
      </c>
      <c r="E206" s="29"/>
      <c r="F206" s="29" t="s">
        <v>348</v>
      </c>
      <c r="G206" s="31"/>
      <c r="H206" s="31">
        <v>43.85</v>
      </c>
      <c r="I206" s="31">
        <v>10.78</v>
      </c>
      <c r="J206" s="31">
        <v>52.14</v>
      </c>
      <c r="K206" s="31">
        <f>K205+H206+G206</f>
        <v>10365.299999999997</v>
      </c>
      <c r="L206" s="31"/>
      <c r="M206" s="31">
        <f>H206+G206+M205</f>
        <v>3593.1400000000003</v>
      </c>
    </row>
    <row r="207" spans="1:53" s="28" customFormat="1" ht="15.0" customHeight="1">
      <c r="A207" s="32">
        <v>42688.0</v>
      </c>
      <c r="B207" s="31" t="s">
        <v>437</v>
      </c>
      <c r="C207" s="31" t="str">
        <f>D206</f>
        <v>Malia</v>
      </c>
      <c r="D207" s="31" t="s">
        <v>441</v>
      </c>
      <c r="E207" s="29"/>
      <c r="F207" s="29" t="s">
        <v>348</v>
      </c>
      <c r="G207" s="31"/>
      <c r="H207" s="31">
        <v>48.62</v>
      </c>
      <c r="I207" s="31">
        <v>10.53</v>
      </c>
      <c r="J207" s="31">
        <v>58.6</v>
      </c>
      <c r="K207" s="31">
        <f>K206+H207+G207</f>
        <v>10413.919999999998</v>
      </c>
      <c r="L207" s="31"/>
      <c r="M207" s="31">
        <f>H207+G207+M206</f>
        <v>3641.76</v>
      </c>
    </row>
    <row r="208" spans="1:53" s="28" customFormat="1" ht="24.95" customHeight="1">
      <c r="A208" s="32">
        <v>42689.0</v>
      </c>
      <c r="B208" s="31" t="s">
        <v>437</v>
      </c>
      <c r="C208" s="31" t="str">
        <f>D207</f>
        <v>Istron </v>
      </c>
      <c r="D208" s="31" t="s">
        <v>442</v>
      </c>
      <c r="E208" s="29"/>
      <c r="F208" s="29" t="s">
        <v>443</v>
      </c>
      <c r="G208" s="31"/>
      <c r="H208" s="31">
        <v>51.54</v>
      </c>
      <c r="I208" s="31">
        <v>11.27</v>
      </c>
      <c r="J208" s="31">
        <v>49.84</v>
      </c>
      <c r="K208" s="31">
        <f>K207+H208+G208</f>
        <v>10465.46</v>
      </c>
      <c r="L208" s="31" t="s">
        <v>444</v>
      </c>
      <c r="M208" s="31">
        <f>H208+G208+M207</f>
        <v>3693.3</v>
      </c>
    </row>
    <row r="209" spans="1:53" s="28" customFormat="1" ht="15.0" customHeight="1">
      <c r="A209" s="32">
        <v>42736.0</v>
      </c>
      <c r="B209" s="31" t="s">
        <v>437</v>
      </c>
      <c r="C209" s="31" t="str">
        <f>D208</f>
        <v>Makry Gialos</v>
      </c>
      <c r="D209" s="31" t="s">
        <v>445</v>
      </c>
      <c r="E209" s="29"/>
      <c r="F209" s="29"/>
      <c r="G209" s="31"/>
      <c r="H209" s="31">
        <v>33.71</v>
      </c>
      <c r="I209" s="31">
        <v>10.56</v>
      </c>
      <c r="J209" s="31">
        <v>52.27</v>
      </c>
      <c r="K209" s="31">
        <f>K208+H209+G209</f>
        <v>10499.169999999998</v>
      </c>
      <c r="L209" s="31"/>
      <c r="M209" s="31">
        <f>H209+G209+M208</f>
        <v>3727.01</v>
      </c>
    </row>
    <row r="210" spans="1:53" s="28" customFormat="1" ht="15.0" customHeight="1">
      <c r="A210" s="32">
        <v>42737.0</v>
      </c>
      <c r="B210" s="31" t="s">
        <v>437</v>
      </c>
      <c r="C210" s="31" t="str">
        <f>D209</f>
        <v>Sitia</v>
      </c>
      <c r="D210" s="31" t="s">
        <v>438</v>
      </c>
      <c r="E210" s="29" t="s">
        <v>275</v>
      </c>
      <c r="F210" s="29"/>
      <c r="G210" s="31"/>
      <c r="H210" s="31">
        <v>0.0</v>
      </c>
      <c r="I210" s="31">
        <v>0.0</v>
      </c>
      <c r="J210" s="31">
        <v>0.0</v>
      </c>
      <c r="K210" s="31">
        <f>K209+H210+G210</f>
        <v>10499.169999999998</v>
      </c>
      <c r="L210" s="31"/>
      <c r="M210" s="31">
        <f>H210+G210+M209</f>
        <v>3727.01</v>
      </c>
    </row>
    <row r="211" spans="1:53" s="28" customFormat="1" ht="15.0" customHeight="1">
      <c r="A211" s="32">
        <v>42737.0</v>
      </c>
      <c r="B211" s="31" t="s">
        <v>415</v>
      </c>
      <c r="C211" s="31" t="str">
        <f>D210</f>
        <v>Heraklion </v>
      </c>
      <c r="D211" s="31"/>
      <c r="E211" s="29"/>
      <c r="F211" s="29"/>
      <c r="G211" s="31"/>
      <c r="H211" s="31">
        <v>0.0</v>
      </c>
      <c r="I211" s="31">
        <v>0.0</v>
      </c>
      <c r="J211" s="31">
        <v>0.0</v>
      </c>
      <c r="K211" s="31">
        <f>K210+H211+G211</f>
        <v>10499.169999999998</v>
      </c>
      <c r="L211" s="31"/>
      <c r="M211" s="31">
        <f>H211+G211+M210</f>
        <v>3727.01</v>
      </c>
    </row>
    <row r="212" spans="1:53" s="28" customFormat="1" ht="15.0" customHeight="1">
      <c r="A212" s="32">
        <v>42738.0</v>
      </c>
      <c r="B212" s="31" t="s">
        <v>415</v>
      </c>
      <c r="C212" s="31"/>
      <c r="D212" s="31" t="s">
        <v>446</v>
      </c>
      <c r="E212" s="29" t="s">
        <v>194</v>
      </c>
      <c r="F212" s="29"/>
      <c r="G212" s="31"/>
      <c r="H212" s="31">
        <v>0.0</v>
      </c>
      <c r="I212" s="31">
        <v>0.0</v>
      </c>
      <c r="J212" s="31">
        <v>0.0</v>
      </c>
      <c r="K212" s="31">
        <f>K211+H212+G212</f>
        <v>10499.169999999998</v>
      </c>
      <c r="L212" s="31"/>
      <c r="M212" s="31">
        <f>H212+G212+M211</f>
        <v>3727.01</v>
      </c>
    </row>
    <row r="213" spans="1:53" s="28" customFormat="1" ht="15.0" customHeight="1">
      <c r="A213" s="32">
        <v>42738.0</v>
      </c>
      <c r="B213" s="31" t="s">
        <v>415</v>
      </c>
      <c r="C213" s="31" t="str">
        <f>D212</f>
        <v>Pireaus </v>
      </c>
      <c r="D213" s="31"/>
      <c r="E213" s="29"/>
      <c r="F213" s="29"/>
      <c r="G213" s="31"/>
      <c r="H213" s="31">
        <v>0.0</v>
      </c>
      <c r="I213" s="31">
        <v>0.0</v>
      </c>
      <c r="J213" s="31">
        <v>0.0</v>
      </c>
      <c r="K213" s="31">
        <f>K212+H213+G213</f>
        <v>10499.169999999998</v>
      </c>
      <c r="L213" s="31"/>
      <c r="M213" s="31">
        <f>H213+G213+M212</f>
        <v>3727.01</v>
      </c>
    </row>
    <row r="214" spans="1:53" s="28" customFormat="1" ht="15.0" customHeight="1">
      <c r="A214" s="32">
        <v>42739.0</v>
      </c>
      <c r="B214" s="31" t="s">
        <v>415</v>
      </c>
      <c r="C214" s="31"/>
      <c r="D214" s="31" t="s">
        <v>447</v>
      </c>
      <c r="E214" s="29" t="s">
        <v>194</v>
      </c>
      <c r="F214" s="29"/>
      <c r="G214" s="31"/>
      <c r="H214" s="31">
        <v>0.0</v>
      </c>
      <c r="I214" s="31">
        <v>0.0</v>
      </c>
      <c r="J214" s="31">
        <v>0.0</v>
      </c>
      <c r="K214" s="31">
        <f>K213+H214+G214</f>
        <v>10499.169999999998</v>
      </c>
      <c r="L214" s="31"/>
      <c r="M214" s="31">
        <f>H214+G214+M213</f>
        <v>3727.01</v>
      </c>
    </row>
    <row r="215" spans="1:53" s="28" customFormat="1" ht="15.0" customHeight="1">
      <c r="A215" s="32">
        <v>42739.0</v>
      </c>
      <c r="B215" s="31" t="s">
        <v>448</v>
      </c>
      <c r="C215" s="31" t="str">
        <f>D214</f>
        <v>Kos</v>
      </c>
      <c r="D215" s="31" t="s">
        <v>449</v>
      </c>
      <c r="E215" s="29"/>
      <c r="F215" s="29"/>
      <c r="G215" s="31"/>
      <c r="H215" s="31">
        <v>0.0</v>
      </c>
      <c r="I215" s="31">
        <v>0.0</v>
      </c>
      <c r="J215" s="31">
        <v>0.0</v>
      </c>
      <c r="K215" s="31">
        <f>K214+H215+G215</f>
        <v>10499.169999999998</v>
      </c>
      <c r="L215" s="31"/>
      <c r="M215" s="31">
        <f>H215+G215+M214</f>
        <v>3727.01</v>
      </c>
    </row>
    <row r="216" spans="1:53" s="28" customFormat="1" ht="15.0" customHeight="1">
      <c r="A216" s="32">
        <v>42744.0</v>
      </c>
      <c r="B216" s="31" t="s">
        <v>450</v>
      </c>
      <c r="C216" s="31" t="str">
        <f>D215</f>
        <v>Bodrum</v>
      </c>
      <c r="D216" s="31" t="s">
        <v>451</v>
      </c>
      <c r="E216" s="29" t="s">
        <v>275</v>
      </c>
      <c r="F216" s="29"/>
      <c r="G216" s="31"/>
      <c r="H216" s="31">
        <v>0.0</v>
      </c>
      <c r="I216" s="31">
        <v>0.0</v>
      </c>
      <c r="J216" s="31">
        <v>0.0</v>
      </c>
      <c r="K216" s="31">
        <f>K215+H216+G216</f>
        <v>10499.169999999998</v>
      </c>
      <c r="L216" s="31"/>
      <c r="M216" s="31">
        <f>H216+G216+M215</f>
        <v>3727.01</v>
      </c>
    </row>
    <row r="217" spans="1:53" s="28" customFormat="1" ht="34.0" customHeight="1">
      <c r="A217" s="32">
        <v>42745.0</v>
      </c>
      <c r="B217" s="31" t="s">
        <v>450</v>
      </c>
      <c r="C217" s="31" t="str">
        <f>D216</f>
        <v>Fethiye </v>
      </c>
      <c r="D217" s="31" t="s">
        <v>452</v>
      </c>
      <c r="E217" s="29" t="s">
        <v>453</v>
      </c>
      <c r="F217" s="29" t="s">
        <v>454</v>
      </c>
      <c r="G217" s="31"/>
      <c r="H217" s="31">
        <v>0.0</v>
      </c>
      <c r="I217" s="31">
        <v>0.0</v>
      </c>
      <c r="J217" s="31">
        <v>0.0</v>
      </c>
      <c r="K217" s="31">
        <f>K216+H217+G217</f>
        <v>10499.169999999998</v>
      </c>
      <c r="L217" s="31"/>
      <c r="M217" s="31">
        <f>H217+G217+M216</f>
        <v>3727.01</v>
      </c>
    </row>
    <row r="218" spans="1:53" s="28" customFormat="1" ht="15.0" customHeight="1">
      <c r="A218" s="32">
        <v>42802.0</v>
      </c>
      <c r="B218" s="31" t="s">
        <v>450</v>
      </c>
      <c r="C218" s="31" t="str">
        <f>D217</f>
        <v>Kertmeç </v>
      </c>
      <c r="D218" s="31" t="s">
        <v>449</v>
      </c>
      <c r="E218" s="29" t="s">
        <v>453</v>
      </c>
      <c r="F218" s="29" t="s">
        <v>455</v>
      </c>
      <c r="G218" s="31"/>
      <c r="H218" s="31">
        <v>0.0</v>
      </c>
      <c r="I218" s="31">
        <v>0.0</v>
      </c>
      <c r="J218" s="31">
        <v>0.0</v>
      </c>
      <c r="K218" s="31">
        <f>K217+H218+G218</f>
        <v>10499.169999999998</v>
      </c>
      <c r="L218" s="31" t="s">
        <v>456</v>
      </c>
      <c r="M218" s="31">
        <f>H218+G218+M217</f>
        <v>3727.01</v>
      </c>
    </row>
    <row r="219" spans="1:53" s="28" customFormat="1" ht="15.0" customHeight="1">
      <c r="A219" s="32">
        <v>42807.0</v>
      </c>
      <c r="B219" s="31" t="s">
        <v>450</v>
      </c>
      <c r="C219" s="31" t="str">
        <f>D218</f>
        <v>Bodrum</v>
      </c>
      <c r="D219" s="31" t="s">
        <v>457</v>
      </c>
      <c r="E219" s="29"/>
      <c r="F219" s="29" t="s">
        <v>458</v>
      </c>
      <c r="G219" s="31"/>
      <c r="H219" s="31">
        <v>53.97</v>
      </c>
      <c r="I219" s="31">
        <v>10.99</v>
      </c>
      <c r="J219" s="31">
        <v>63.2</v>
      </c>
      <c r="K219" s="31">
        <f>K218+H219+G219</f>
        <v>10553.139999999998</v>
      </c>
      <c r="L219" s="31"/>
      <c r="M219" s="31">
        <f>H219+G219+M218</f>
        <v>3780.98</v>
      </c>
    </row>
    <row r="220" spans="1:53" s="28" customFormat="1" ht="15.0" customHeight="1">
      <c r="A220" s="32">
        <v>42808.0</v>
      </c>
      <c r="B220" s="31" t="s">
        <v>450</v>
      </c>
      <c r="C220" s="31" t="str">
        <f>D219</f>
        <v>Milas</v>
      </c>
      <c r="D220" s="31" t="s">
        <v>459</v>
      </c>
      <c r="E220" s="29"/>
      <c r="F220" s="29" t="s">
        <v>460</v>
      </c>
      <c r="G220" s="31"/>
      <c r="H220" s="31">
        <v>52.62</v>
      </c>
      <c r="I220" s="31">
        <v>7.02</v>
      </c>
      <c r="J220" s="31">
        <v>63.05</v>
      </c>
      <c r="K220" s="31">
        <f>K219+H220+G220</f>
        <v>10605.759999999998</v>
      </c>
      <c r="L220" s="31"/>
      <c r="M220" s="31">
        <f>H220+G220+M219</f>
        <v>3833.6</v>
      </c>
    </row>
    <row r="221" spans="1:53" s="28" customFormat="1" ht="15.0" customHeight="1">
      <c r="A221" s="32">
        <v>42809.0</v>
      </c>
      <c r="B221" s="31" t="s">
        <v>450</v>
      </c>
      <c r="C221" s="31" t="str">
        <f>D220</f>
        <v>Akbuk </v>
      </c>
      <c r="D221" s="31" t="s">
        <v>461</v>
      </c>
      <c r="E221" s="29"/>
      <c r="F221" s="29" t="s">
        <v>462</v>
      </c>
      <c r="G221" s="31"/>
      <c r="H221" s="31">
        <v>57.35</v>
      </c>
      <c r="I221" s="31">
        <v>9.67</v>
      </c>
      <c r="J221" s="31">
        <v>45.38</v>
      </c>
      <c r="K221" s="31">
        <f>K220+H221+G221</f>
        <v>10663.109999999999</v>
      </c>
      <c r="L221" s="31"/>
      <c r="M221" s="31">
        <f>H221+G221+M220</f>
        <v>3890.95</v>
      </c>
    </row>
    <row r="222" spans="1:53" s="28" customFormat="1" ht="15.0" customHeight="1">
      <c r="A222" s="32">
        <v>42810.0</v>
      </c>
      <c r="B222" s="31" t="s">
        <v>450</v>
      </c>
      <c r="C222" s="31" t="str">
        <f>D221</f>
        <v>Soke</v>
      </c>
      <c r="D222" s="31" t="s">
        <v>463</v>
      </c>
      <c r="E222" s="29"/>
      <c r="F222" s="29" t="s">
        <v>464</v>
      </c>
      <c r="G222" s="31"/>
      <c r="H222" s="31">
        <v>50.93</v>
      </c>
      <c r="I222" s="31">
        <v>9.79</v>
      </c>
      <c r="J222" s="31">
        <v>50.84</v>
      </c>
      <c r="K222" s="31">
        <f>K221+H222+G222</f>
        <v>10714.039999999999</v>
      </c>
      <c r="L222" s="31"/>
      <c r="M222" s="31">
        <f>H222+G222+M221</f>
        <v>3941.8799999999997</v>
      </c>
    </row>
    <row r="223" spans="1:53" s="28" customFormat="1" ht="15.0" customHeight="1">
      <c r="A223" s="32">
        <v>42811.0</v>
      </c>
      <c r="B223" s="31" t="s">
        <v>450</v>
      </c>
      <c r="C223" s="31" t="str">
        <f>D222</f>
        <v>Selcuk</v>
      </c>
      <c r="D223" s="31" t="s">
        <v>465</v>
      </c>
      <c r="E223" s="29"/>
      <c r="F223" s="29"/>
      <c r="G223" s="31"/>
      <c r="H223" s="31">
        <v>31.0</v>
      </c>
      <c r="I223" s="31">
        <v>11.03</v>
      </c>
      <c r="J223" s="31">
        <v>29.44</v>
      </c>
      <c r="K223" s="31">
        <f>K222+H223+G223</f>
        <v>10745.039999999999</v>
      </c>
      <c r="L223" s="31"/>
      <c r="M223" s="31">
        <f>H223+G223+M222</f>
        <v>3972.8799999999997</v>
      </c>
    </row>
    <row r="224" spans="1:53" ht="15.0" customHeight="1">
      <c r="A224" s="32">
        <v>42811.0</v>
      </c>
      <c r="B224" s="31" t="s">
        <v>450</v>
      </c>
      <c r="C224" s="31" t="str">
        <f>D223</f>
        <v>Torbali</v>
      </c>
      <c r="D224" s="27" t="s">
        <v>466</v>
      </c>
      <c r="E224" s="27" t="s">
        <v>467</v>
      </c>
      <c r="F224" s="27"/>
      <c r="H224" s="31">
        <v>0.0</v>
      </c>
      <c r="I224" s="31">
        <v>0.0</v>
      </c>
      <c r="J224" s="31">
        <v>0.0</v>
      </c>
      <c r="K224" s="31">
        <f>K223+H224+G224</f>
        <v>10745.039999999999</v>
      </c>
      <c r="M224" s="31">
        <f>H224+G224+M223</f>
        <v>3972.8799999999997</v>
      </c>
    </row>
    <row r="225" spans="1:53" s="28" customFormat="1">
      <c r="A225" s="32">
        <v>42811.0</v>
      </c>
      <c r="B225" s="31" t="s">
        <v>450</v>
      </c>
      <c r="C225" s="31" t="str">
        <f>D224</f>
        <v>Hilar, Izmir</v>
      </c>
      <c r="D225" s="31" t="s">
        <v>468</v>
      </c>
      <c r="E225" s="29"/>
      <c r="F225" s="29" t="s">
        <v>469</v>
      </c>
      <c r="G225" s="31"/>
      <c r="H225" s="31">
        <v>10.25</v>
      </c>
      <c r="I225" s="31">
        <v>0.0</v>
      </c>
      <c r="J225" s="31">
        <v>0.0</v>
      </c>
      <c r="K225" s="31">
        <f>K224+H225+G225</f>
        <v>10755.289999999999</v>
      </c>
      <c r="L225" s="31"/>
      <c r="M225" s="31">
        <f>H225+G225+M224</f>
        <v>3983.1299999999997</v>
      </c>
    </row>
    <row r="226" spans="1:53" ht="15.0" customHeight="1">
      <c r="A226" s="32">
        <v>42812.0</v>
      </c>
      <c r="B226" s="31" t="s">
        <v>450</v>
      </c>
      <c r="C226" s="31" t="str">
        <f>D225</f>
        <v>Goztepe</v>
      </c>
      <c r="D226" s="31" t="s">
        <v>470</v>
      </c>
      <c r="E226" s="29"/>
      <c r="F226" s="29"/>
      <c r="G226" s="31"/>
      <c r="H226" s="31">
        <v>10.0</v>
      </c>
      <c r="I226" s="31">
        <v>0.0</v>
      </c>
      <c r="J226" s="31">
        <v>0.0</v>
      </c>
      <c r="K226" s="31">
        <f>K225+H226+G226</f>
        <v>10765.289999999999</v>
      </c>
      <c r="L226" s="31"/>
      <c r="M226" s="31">
        <f>H226+G226+M225</f>
        <v>3993.1299999999997</v>
      </c>
    </row>
    <row r="227" spans="1:53" ht="15.0" customHeight="1">
      <c r="A227" s="32">
        <v>42812.0</v>
      </c>
      <c r="B227" s="31" t="s">
        <v>450</v>
      </c>
      <c r="C227" s="31" t="str">
        <f>D226</f>
        <v>Alsancak, Izmir</v>
      </c>
      <c r="D227" s="31" t="s">
        <v>471</v>
      </c>
      <c r="E227" s="29" t="s">
        <v>194</v>
      </c>
      <c r="F227" s="29"/>
      <c r="G227" s="31"/>
      <c r="H227" s="31">
        <v>0.0</v>
      </c>
      <c r="I227" s="31">
        <v>0.0</v>
      </c>
      <c r="J227" s="31">
        <v>0.0</v>
      </c>
      <c r="K227" s="31">
        <f>K226+H227+G227</f>
        <v>10765.289999999999</v>
      </c>
      <c r="L227" s="31"/>
      <c r="M227" s="31">
        <f>H227+G227+M226</f>
        <v>3993.1299999999997</v>
      </c>
    </row>
    <row r="228" spans="1:53" ht="15.0" customHeight="1">
      <c r="A228" s="32">
        <v>42812.0</v>
      </c>
      <c r="B228" s="31" t="s">
        <v>450</v>
      </c>
      <c r="C228" s="31" t="str">
        <f>D227</f>
        <v>Bostanli</v>
      </c>
      <c r="D228" s="31" t="s">
        <v>472</v>
      </c>
      <c r="E228" s="29"/>
      <c r="F228" s="29"/>
      <c r="G228" s="31"/>
      <c r="H228" s="31">
        <v>1.0</v>
      </c>
      <c r="I228" s="31">
        <v>0.0</v>
      </c>
      <c r="J228" s="31">
        <v>0.0</v>
      </c>
      <c r="K228" s="31">
        <f>K227+H228+G228</f>
        <v>10766.289999999999</v>
      </c>
      <c r="L228" s="31"/>
      <c r="M228" s="31">
        <f>H228+G228+M227</f>
        <v>3994.1299999999997</v>
      </c>
    </row>
    <row r="229" spans="1:53" ht="15.0" customHeight="1">
      <c r="A229" s="32">
        <v>42812.0</v>
      </c>
      <c r="B229" s="31" t="s">
        <v>450</v>
      </c>
      <c r="C229" s="31" t="str">
        <f>D228</f>
        <v>Nergiz</v>
      </c>
      <c r="D229" s="31" t="s">
        <v>473</v>
      </c>
      <c r="E229" s="29" t="s">
        <v>467</v>
      </c>
      <c r="F229" s="29"/>
      <c r="G229" s="31"/>
      <c r="H229" s="31">
        <v>0.0</v>
      </c>
      <c r="I229" s="31">
        <v>0.0</v>
      </c>
      <c r="J229" s="31">
        <v>0.0</v>
      </c>
      <c r="K229" s="31">
        <f>K228+H229+G229</f>
        <v>10766.289999999999</v>
      </c>
      <c r="L229" s="31"/>
      <c r="M229" s="31">
        <f>H229+G229+M228</f>
        <v>3994.1299999999997</v>
      </c>
    </row>
    <row r="230" spans="1:53" ht="15.0" customHeight="1">
      <c r="A230" s="32">
        <v>42812.0</v>
      </c>
      <c r="B230" s="31" t="s">
        <v>450</v>
      </c>
      <c r="C230" s="31" t="str">
        <f>D229</f>
        <v>Aliaga</v>
      </c>
      <c r="D230" s="31" t="s">
        <v>474</v>
      </c>
      <c r="E230" s="29"/>
      <c r="F230" s="29" t="s">
        <v>348</v>
      </c>
      <c r="G230" s="31"/>
      <c r="H230" s="31">
        <v>8.81</v>
      </c>
      <c r="I230" s="31">
        <v>7.45</v>
      </c>
      <c r="J230" s="31">
        <v>28.72</v>
      </c>
      <c r="K230" s="31">
        <f>K229+H230+G230</f>
        <v>10775.099999999999</v>
      </c>
      <c r="L230" s="31"/>
      <c r="M230" s="31">
        <f>H230+G230+M229</f>
        <v>4002.9399999999996</v>
      </c>
    </row>
    <row r="231" spans="1:53" ht="15.0" customHeight="1">
      <c r="A231" s="32">
        <v>42813.0</v>
      </c>
      <c r="B231" s="31" t="s">
        <v>450</v>
      </c>
      <c r="C231" s="31" t="str">
        <f>D230</f>
        <v>Outskirts of Aliaga, beach.</v>
      </c>
      <c r="D231" s="31" t="s">
        <v>475</v>
      </c>
      <c r="E231" s="29"/>
      <c r="F231" s="29" t="s">
        <v>476</v>
      </c>
      <c r="G231" s="31"/>
      <c r="H231" s="31">
        <v>45.73</v>
      </c>
      <c r="I231" s="31">
        <v>12.24</v>
      </c>
      <c r="J231" s="31">
        <v>53.28</v>
      </c>
      <c r="K231" s="31">
        <f>K230+H231+G231</f>
        <v>10820.829999999998</v>
      </c>
      <c r="L231" s="31"/>
      <c r="M231" s="31">
        <f>H231+G231+M230</f>
        <v>4048.6699999999996</v>
      </c>
    </row>
    <row r="232" spans="1:53" ht="15.0" customHeight="1">
      <c r="A232" s="32">
        <v>42814.0</v>
      </c>
      <c r="B232" s="31" t="s">
        <v>450</v>
      </c>
      <c r="C232" s="31" t="str">
        <f>D231</f>
        <v>Bergama</v>
      </c>
      <c r="D232" s="29" t="s">
        <v>477</v>
      </c>
      <c r="E232" s="29"/>
      <c r="F232" s="29" t="s">
        <v>348</v>
      </c>
      <c r="G232" s="31"/>
      <c r="H232" s="31">
        <v>75.69</v>
      </c>
      <c r="I232" s="31">
        <v>12.56</v>
      </c>
      <c r="J232" s="31">
        <v>30.02</v>
      </c>
      <c r="K232" s="31">
        <f>K231+H232+G232</f>
        <v>10896.519999999999</v>
      </c>
      <c r="L232" s="31"/>
      <c r="M232" s="31">
        <f>H232+G232+M231</f>
        <v>4124.36</v>
      </c>
    </row>
    <row r="233" spans="1:53" ht="15.0" customHeight="1">
      <c r="A233" s="32">
        <v>42815.0</v>
      </c>
      <c r="B233" s="31" t="s">
        <v>450</v>
      </c>
      <c r="C233" s="31" t="str">
        <f>D232</f>
        <v>Ayvalik</v>
      </c>
      <c r="D233" s="31" t="s">
        <v>478</v>
      </c>
      <c r="E233" s="29"/>
      <c r="F233" s="29" t="s">
        <v>348</v>
      </c>
      <c r="G233" s="31"/>
      <c r="H233" s="31">
        <v>51.13</v>
      </c>
      <c r="I233" s="31">
        <v>10.82</v>
      </c>
      <c r="J233" s="31">
        <v>54.0</v>
      </c>
      <c r="K233" s="31">
        <f>K232+H233+G233</f>
        <v>10947.649999999998</v>
      </c>
      <c r="L233" s="31"/>
      <c r="M233" s="31">
        <f>H233+G233+M232</f>
        <v>4175.49</v>
      </c>
    </row>
    <row r="234" spans="1:53" ht="15.0" customHeight="1">
      <c r="A234" s="32">
        <v>42816.0</v>
      </c>
      <c r="B234" s="31" t="s">
        <v>450</v>
      </c>
      <c r="C234" s="31" t="str">
        <f>D233</f>
        <v>Akcuy</v>
      </c>
      <c r="D234" s="31" t="s">
        <v>479</v>
      </c>
      <c r="E234" s="29"/>
      <c r="F234" s="29" t="s">
        <v>348</v>
      </c>
      <c r="G234" s="31"/>
      <c r="H234" s="31">
        <v>61.55</v>
      </c>
      <c r="I234" s="31">
        <v>11.33</v>
      </c>
      <c r="J234" s="31">
        <v>49.26</v>
      </c>
      <c r="K234" s="31">
        <f>K233+H234+G234</f>
        <v>11009.199999999997</v>
      </c>
      <c r="L234" s="31"/>
      <c r="M234" s="31">
        <f>H234+G234+M233</f>
        <v>4237.04</v>
      </c>
    </row>
    <row r="235" spans="1:53" ht="15.0" customHeight="1">
      <c r="A235" s="32">
        <v>42817.0</v>
      </c>
      <c r="B235" s="31" t="s">
        <v>450</v>
      </c>
      <c r="C235" s="31" t="str">
        <f>D234</f>
        <v>Assos</v>
      </c>
      <c r="D235" s="31" t="s">
        <v>480</v>
      </c>
      <c r="E235" s="29"/>
      <c r="F235" s="29" t="s">
        <v>21</v>
      </c>
      <c r="G235" s="31"/>
      <c r="H235" s="31">
        <v>39.3</v>
      </c>
      <c r="I235" s="31">
        <v>8.58</v>
      </c>
      <c r="J235" s="31">
        <v>5846.0</v>
      </c>
      <c r="K235" s="31">
        <f>K234+H235+G235</f>
        <v>11048.499999999996</v>
      </c>
      <c r="L235" s="31"/>
      <c r="M235" s="31">
        <f>H235+G235+M234</f>
        <v>4276.34</v>
      </c>
    </row>
    <row r="236" spans="1:53" ht="15.0" customHeight="1">
      <c r="A236" s="32">
        <v>42818.0</v>
      </c>
      <c r="B236" s="31" t="s">
        <v>450</v>
      </c>
      <c r="C236" s="31" t="str">
        <f>D235</f>
        <v>Tavakli</v>
      </c>
      <c r="D236" s="31" t="s">
        <v>481</v>
      </c>
      <c r="E236" s="29"/>
      <c r="F236" s="29" t="s">
        <v>482</v>
      </c>
      <c r="G236" s="31"/>
      <c r="H236" s="31">
        <v>52.42</v>
      </c>
      <c r="I236" s="31">
        <v>8.84</v>
      </c>
      <c r="J236" s="31">
        <v>43.8</v>
      </c>
      <c r="K236" s="31">
        <f>K235+H236+G236</f>
        <v>11100.919999999996</v>
      </c>
      <c r="L236" s="31"/>
      <c r="M236" s="31">
        <f>H236+G236+M235</f>
        <v>4328.76</v>
      </c>
    </row>
    <row r="237" spans="1:53" ht="15.0" customHeight="1">
      <c r="A237" s="32">
        <v>42819.0</v>
      </c>
      <c r="B237" s="31" t="s">
        <v>450</v>
      </c>
      <c r="C237" s="31" t="str">
        <f>D236</f>
        <v>Troy</v>
      </c>
      <c r="D237" s="31" t="s">
        <v>483</v>
      </c>
      <c r="E237" s="29"/>
      <c r="F237" s="29" t="s">
        <v>181</v>
      </c>
      <c r="G237" s="31"/>
      <c r="H237" s="31">
        <v>38.31</v>
      </c>
      <c r="I237" s="31">
        <v>9.55</v>
      </c>
      <c r="J237" s="31">
        <v>53.0</v>
      </c>
      <c r="K237" s="31">
        <f>K236+H237+G237</f>
        <v>11139.229999999996</v>
      </c>
      <c r="L237" s="31"/>
      <c r="M237" s="31">
        <f>H237+G237+M236</f>
        <v>4367.070000000001</v>
      </c>
    </row>
    <row r="238" spans="1:53" s="28" customFormat="1" ht="25.0" customHeight="1">
      <c r="A238" s="32">
        <v>42820.0</v>
      </c>
      <c r="B238" s="31" t="s">
        <v>450</v>
      </c>
      <c r="C238" s="31" t="str">
        <f>D237</f>
        <v>Kilitbahir</v>
      </c>
      <c r="D238" s="31" t="s">
        <v>483</v>
      </c>
      <c r="E238" s="29" t="s">
        <v>484</v>
      </c>
      <c r="F238" s="29" t="s">
        <v>485</v>
      </c>
      <c r="G238" s="31"/>
      <c r="H238" s="31">
        <v>12.45</v>
      </c>
      <c r="I238" s="31">
        <v>11.19</v>
      </c>
      <c r="J238" s="31">
        <v>40.21</v>
      </c>
      <c r="K238" s="31">
        <f>K237+H238+G238</f>
        <v>11151.679999999997</v>
      </c>
      <c r="L238" s="31"/>
      <c r="M238" s="31">
        <f>H238+G238+M237</f>
        <v>4379.52</v>
      </c>
    </row>
    <row r="239" spans="1:53" s="28" customFormat="1" ht="15.0" customHeight="1">
      <c r="A239" s="32">
        <v>42820.0</v>
      </c>
      <c r="B239" s="31" t="s">
        <v>450</v>
      </c>
      <c r="C239" s="31" t="str">
        <f>D238</f>
        <v>Kilitbahir</v>
      </c>
      <c r="D239" s="31" t="s">
        <v>486</v>
      </c>
      <c r="E239" s="29"/>
      <c r="F239" s="29"/>
      <c r="G239" s="31"/>
      <c r="H239" s="31">
        <v>46.0</v>
      </c>
      <c r="I239" s="31">
        <v>10.47</v>
      </c>
      <c r="J239" s="31">
        <v>42.51</v>
      </c>
      <c r="K239" s="31">
        <f>K238+H239+G239</f>
        <v>11197.679999999997</v>
      </c>
      <c r="L239" s="31"/>
      <c r="M239" s="31">
        <f>H239+G239+M238</f>
        <v>4425.52</v>
      </c>
    </row>
    <row r="240" spans="1:53" s="28" customFormat="1" ht="37.0" customHeight="1">
      <c r="A240" s="32">
        <v>42822.0</v>
      </c>
      <c r="B240" s="31" t="s">
        <v>450</v>
      </c>
      <c r="C240" s="31" t="str">
        <f>D239</f>
        <v>Gallipoli </v>
      </c>
      <c r="D240" s="29" t="s">
        <v>487</v>
      </c>
      <c r="E240" s="29" t="s">
        <v>488</v>
      </c>
      <c r="F240" s="29"/>
      <c r="G240" s="31"/>
      <c r="H240" s="31">
        <v>0.0</v>
      </c>
      <c r="I240" s="31">
        <v>0.0</v>
      </c>
      <c r="J240" s="31">
        <v>0.0</v>
      </c>
      <c r="K240" s="31">
        <f>K239+H240+G240</f>
        <v>11197.679999999997</v>
      </c>
      <c r="L240" s="31"/>
      <c r="M240" s="31">
        <f>H240+G240+M239</f>
        <v>4425.52</v>
      </c>
    </row>
    <row r="241" spans="1:53" s="28" customFormat="1" ht="25.0" customHeight="1">
      <c r="A241" s="32">
        <v>42822.0</v>
      </c>
      <c r="B241" s="31" t="s">
        <v>450</v>
      </c>
      <c r="C241" s="31" t="str">
        <f>D240</f>
        <v>Istanbul International Bus station </v>
      </c>
      <c r="D241" s="31" t="s">
        <v>489</v>
      </c>
      <c r="E241" s="29" t="s">
        <v>490</v>
      </c>
      <c r="F241" s="29" t="s">
        <v>491</v>
      </c>
      <c r="G241" s="31"/>
      <c r="H241" s="31">
        <v>7.4</v>
      </c>
      <c r="I241" s="31">
        <v>0.0</v>
      </c>
      <c r="J241" s="31">
        <v>0.0</v>
      </c>
      <c r="K241" s="31">
        <f>K240+H241+G241</f>
        <v>11205.079999999996</v>
      </c>
      <c r="L241" s="31"/>
      <c r="M241" s="31">
        <f>H241+G241+M240</f>
        <v>4432.92</v>
      </c>
    </row>
    <row r="242" spans="1:53" s="28" customFormat="1" ht="35.0" customHeight="1">
      <c r="A242" s="32">
        <v>42825.0</v>
      </c>
      <c r="B242" s="31" t="s">
        <v>450</v>
      </c>
      <c r="C242" s="31" t="str">
        <f>D241</f>
        <v>Capa</v>
      </c>
      <c r="D242" s="29" t="s">
        <v>487</v>
      </c>
      <c r="E242" s="29"/>
      <c r="F242" s="29"/>
      <c r="G242" s="31"/>
      <c r="H242" s="31">
        <v>7.4</v>
      </c>
      <c r="I242" s="31">
        <v>0.0</v>
      </c>
      <c r="J242" s="31">
        <v>0.0</v>
      </c>
      <c r="K242" s="31">
        <f>K241+H242+G242</f>
        <v>11212.479999999996</v>
      </c>
      <c r="L242" s="31"/>
      <c r="M242" s="31">
        <f>H242+G242+M241</f>
        <v>4440.32</v>
      </c>
    </row>
    <row r="243" spans="1:53" s="28" customFormat="1" ht="33.0" customHeight="1">
      <c r="A243" s="32">
        <v>42825.0</v>
      </c>
      <c r="B243" s="31" t="s">
        <v>450</v>
      </c>
      <c r="C243" s="29" t="str">
        <f>D242</f>
        <v>Istanbul International Bus station </v>
      </c>
      <c r="D243" s="31"/>
      <c r="E243" s="29" t="s">
        <v>492</v>
      </c>
      <c r="F243" s="29"/>
      <c r="G243" s="31"/>
      <c r="H243" s="31">
        <v>0.0</v>
      </c>
      <c r="I243" s="31">
        <v>0.0</v>
      </c>
      <c r="J243" s="31">
        <v>0.0</v>
      </c>
      <c r="K243" s="31">
        <f>K242+H243+G243</f>
        <v>11212.479999999996</v>
      </c>
      <c r="L243" s="31"/>
      <c r="M243" s="31">
        <f>H243+G243+M242</f>
        <v>4440.32</v>
      </c>
    </row>
    <row r="244" spans="1:53" ht="15.0" customHeight="1">
      <c r="A244" s="32">
        <v>42826.0</v>
      </c>
      <c r="B244" s="31" t="s">
        <v>450</v>
      </c>
      <c r="C244" s="31"/>
      <c r="D244" s="31" t="s">
        <v>493</v>
      </c>
      <c r="E244" s="29"/>
      <c r="F244" s="29" t="s">
        <v>494</v>
      </c>
      <c r="G244" s="31"/>
      <c r="H244" s="31">
        <v>2.05</v>
      </c>
      <c r="I244" s="31">
        <v>0.0</v>
      </c>
      <c r="J244" s="31">
        <v>0.0</v>
      </c>
      <c r="K244" s="31">
        <f>K243+H244+G244</f>
        <v>11214.529999999995</v>
      </c>
      <c r="L244" s="31"/>
      <c r="M244" s="31">
        <f>H244+G244+M243</f>
        <v>4442.37</v>
      </c>
    </row>
    <row r="245" spans="1:53" s="28" customFormat="1" ht="15.0" customHeight="1">
      <c r="A245" s="32">
        <v>42826.0</v>
      </c>
      <c r="B245" s="31" t="s">
        <v>450</v>
      </c>
      <c r="C245" s="31" t="str">
        <f>D244</f>
        <v>Toprakumi</v>
      </c>
      <c r="D245" s="31" t="s">
        <v>495</v>
      </c>
      <c r="E245" s="29"/>
      <c r="F245" s="29" t="s">
        <v>348</v>
      </c>
      <c r="G245" s="31"/>
      <c r="H245" s="31">
        <v>31.4</v>
      </c>
      <c r="I245" s="31">
        <v>7.36</v>
      </c>
      <c r="J245" s="31">
        <v>54.86</v>
      </c>
      <c r="K245" s="31">
        <f>K244+H245+G245</f>
        <v>11245.929999999995</v>
      </c>
      <c r="L245" s="31"/>
      <c r="M245" s="31">
        <f>H245+G245+M244</f>
        <v>4473.7699999999995</v>
      </c>
    </row>
    <row r="246" spans="1:53" s="28" customFormat="1" ht="15.0" customHeight="1">
      <c r="A246" s="32">
        <v>42827.0</v>
      </c>
      <c r="B246" s="31" t="s">
        <v>450</v>
      </c>
      <c r="C246" s="31" t="str">
        <f>D245</f>
        <v>Asagi Dana</v>
      </c>
      <c r="D246" s="31" t="s">
        <v>496</v>
      </c>
      <c r="E246" s="29"/>
      <c r="F246" s="29" t="s">
        <v>348</v>
      </c>
      <c r="G246" s="31"/>
      <c r="H246" s="31">
        <v>51.01</v>
      </c>
      <c r="I246" s="31">
        <v>12.66</v>
      </c>
      <c r="J246" s="31">
        <v>56.16</v>
      </c>
      <c r="K246" s="31">
        <f>K245+H246+G246</f>
        <v>11296.939999999995</v>
      </c>
      <c r="L246" s="31"/>
      <c r="M246" s="31">
        <f>H246+G246+M245</f>
        <v>4524.78</v>
      </c>
    </row>
    <row r="247" spans="1:53" s="28" customFormat="1" ht="15.0" customHeight="1">
      <c r="A247" s="32">
        <v>42828.0</v>
      </c>
      <c r="B247" s="31" t="s">
        <v>450</v>
      </c>
      <c r="C247" s="31" t="str">
        <f>D246</f>
        <v>Abdipaşa</v>
      </c>
      <c r="D247" s="40" t="s">
        <v>497</v>
      </c>
      <c r="E247" s="29"/>
      <c r="F247" s="29" t="s">
        <v>348</v>
      </c>
      <c r="G247" s="31"/>
      <c r="H247" s="31">
        <v>44.31</v>
      </c>
      <c r="I247" s="31">
        <v>9.34</v>
      </c>
      <c r="J247" s="31">
        <v>61.47</v>
      </c>
      <c r="K247" s="31">
        <f>K246+H247+G247</f>
        <v>11341.249999999995</v>
      </c>
      <c r="L247" s="31"/>
      <c r="M247" s="31">
        <f>H247+G247+M246</f>
        <v>4569.09</v>
      </c>
    </row>
    <row r="248" spans="1:53" s="28" customFormat="1" ht="15.0" customHeight="1">
      <c r="A248" s="32">
        <v>42829.0</v>
      </c>
      <c r="B248" s="31" t="s">
        <v>450</v>
      </c>
      <c r="C248" s="31" t="str">
        <f>D247</f>
        <v>Inpiri</v>
      </c>
      <c r="D248" s="31" t="s">
        <v>498</v>
      </c>
      <c r="E248" s="29"/>
      <c r="F248" s="29" t="s">
        <v>348</v>
      </c>
      <c r="G248" s="31"/>
      <c r="H248" s="31">
        <v>29.46</v>
      </c>
      <c r="I248" s="31">
        <v>6.67</v>
      </c>
      <c r="J248" s="31">
        <v>60.9</v>
      </c>
      <c r="K248" s="31">
        <f>K247+H248+G248</f>
        <v>11370.709999999994</v>
      </c>
      <c r="L248" s="31"/>
      <c r="M248" s="31">
        <f>H248+G248+M247</f>
        <v>4598.55</v>
      </c>
    </row>
    <row r="249" spans="1:53" s="28" customFormat="1" ht="15.0" customHeight="1">
      <c r="A249" s="32">
        <v>42830.0</v>
      </c>
      <c r="B249" s="31" t="s">
        <v>450</v>
      </c>
      <c r="C249" s="31" t="str">
        <f>D248</f>
        <v>Hislar</v>
      </c>
      <c r="D249" s="31" t="s">
        <v>499</v>
      </c>
      <c r="E249" s="29"/>
      <c r="F249" s="29" t="s">
        <v>348</v>
      </c>
      <c r="G249" s="31"/>
      <c r="H249" s="31">
        <v>53.25</v>
      </c>
      <c r="I249" s="31">
        <v>7.86</v>
      </c>
      <c r="J249" s="31">
        <v>60.04</v>
      </c>
      <c r="K249" s="31">
        <f>K248+H249+G249</f>
        <v>11423.959999999994</v>
      </c>
      <c r="L249" s="31"/>
      <c r="M249" s="31">
        <f>H249+G249+M248</f>
        <v>4651.8</v>
      </c>
    </row>
    <row r="250" spans="1:53" s="28" customFormat="1" ht="35.0" customHeight="1">
      <c r="A250" s="32">
        <v>42831.0</v>
      </c>
      <c r="B250" s="31" t="s">
        <v>450</v>
      </c>
      <c r="C250" s="31" t="str">
        <f>D249</f>
        <v>Kuscu</v>
      </c>
      <c r="D250" s="31" t="s">
        <v>500</v>
      </c>
      <c r="E250" s="29"/>
      <c r="F250" s="29" t="s">
        <v>501</v>
      </c>
      <c r="G250" s="31"/>
      <c r="H250" s="31">
        <v>26.18</v>
      </c>
      <c r="I250" s="31">
        <v>6.47</v>
      </c>
      <c r="J250" s="31">
        <v>45.1</v>
      </c>
      <c r="K250" s="31">
        <f>K249+H250+G250</f>
        <v>11450.139999999994</v>
      </c>
      <c r="L250" s="31"/>
      <c r="M250" s="31">
        <f>H250+G250+M249</f>
        <v>4677.9800000000005</v>
      </c>
    </row>
    <row r="251" spans="1:53" s="28" customFormat="1" ht="39.0" customHeight="1">
      <c r="A251" s="32">
        <v>42832.0</v>
      </c>
      <c r="B251" s="31" t="s">
        <v>450</v>
      </c>
      <c r="C251" s="31" t="str">
        <f>D250</f>
        <v>Akbayir</v>
      </c>
      <c r="D251" s="31" t="s">
        <v>502</v>
      </c>
      <c r="E251" s="29"/>
      <c r="F251" s="29" t="s">
        <v>503</v>
      </c>
      <c r="G251" s="31"/>
      <c r="H251" s="31">
        <v>60.75</v>
      </c>
      <c r="I251" s="31">
        <v>8.31</v>
      </c>
      <c r="J251" s="31">
        <v>54.72</v>
      </c>
      <c r="K251" s="31">
        <f>K250+H251+G251</f>
        <v>11510.889999999994</v>
      </c>
      <c r="L251" s="31"/>
      <c r="M251" s="31">
        <f>H251+G251+M250</f>
        <v>4738.7300000000005</v>
      </c>
    </row>
    <row r="252" spans="1:53" s="28" customFormat="1" ht="15.0" customHeight="1">
      <c r="A252" s="32">
        <v>42833.0</v>
      </c>
      <c r="B252" s="31" t="s">
        <v>450</v>
      </c>
      <c r="C252" s="31" t="str">
        <f>D251</f>
        <v>Inebolu</v>
      </c>
      <c r="D252" s="31" t="s">
        <v>504</v>
      </c>
      <c r="E252" s="29" t="s">
        <v>136</v>
      </c>
      <c r="F252" s="29" t="s">
        <v>319</v>
      </c>
      <c r="G252" s="31"/>
      <c r="H252" s="31">
        <v>25.98</v>
      </c>
      <c r="I252" s="31">
        <v>9.56</v>
      </c>
      <c r="J252" s="31">
        <v>48.11</v>
      </c>
      <c r="K252" s="31">
        <f>K251+H252+G252</f>
        <v>11536.869999999994</v>
      </c>
      <c r="L252" s="31"/>
      <c r="M252" s="31">
        <f>H252+G252+M251</f>
        <v>4764.71</v>
      </c>
    </row>
    <row r="253" spans="1:53" s="28" customFormat="1" ht="25.0" customHeight="1">
      <c r="A253" s="32">
        <v>42835.0</v>
      </c>
      <c r="B253" s="31" t="s">
        <v>450</v>
      </c>
      <c r="C253" s="31" t="str">
        <f>D252</f>
        <v>Abana</v>
      </c>
      <c r="D253" s="31" t="s">
        <v>505</v>
      </c>
      <c r="E253" s="29"/>
      <c r="F253" s="29" t="s">
        <v>506</v>
      </c>
      <c r="G253" s="31"/>
      <c r="H253" s="31">
        <v>70.61</v>
      </c>
      <c r="I253" s="31">
        <v>9.66</v>
      </c>
      <c r="J253" s="31">
        <v>51.42</v>
      </c>
      <c r="K253" s="31">
        <f>K252+H253+G253</f>
        <v>11607.479999999994</v>
      </c>
      <c r="L253" s="31"/>
      <c r="M253" s="31">
        <f>H253+G253+M252</f>
        <v>4835.32</v>
      </c>
    </row>
    <row r="254" spans="1:53" s="28" customFormat="1" ht="25.0" customHeight="1">
      <c r="A254" s="32">
        <v>42836.0</v>
      </c>
      <c r="B254" s="31" t="s">
        <v>450</v>
      </c>
      <c r="C254" s="31" t="str">
        <f>D253</f>
        <v>Ayancik</v>
      </c>
      <c r="D254" s="31" t="s">
        <v>507</v>
      </c>
      <c r="E254" s="29"/>
      <c r="F254" s="29" t="s">
        <v>508</v>
      </c>
      <c r="G254" s="31"/>
      <c r="H254" s="31">
        <v>32.12</v>
      </c>
      <c r="I254" s="31">
        <v>7.11</v>
      </c>
      <c r="J254" s="31">
        <v>54.15</v>
      </c>
      <c r="K254" s="31">
        <f>K253+H254+G254</f>
        <v>11639.599999999995</v>
      </c>
      <c r="L254" s="31"/>
      <c r="M254" s="31">
        <f>H254+G254+M253</f>
        <v>4867.44</v>
      </c>
    </row>
    <row r="255" spans="1:53" s="28" customFormat="1" ht="22.0" customHeight="1">
      <c r="A255" s="32">
        <v>42837.0</v>
      </c>
      <c r="B255" s="31" t="s">
        <v>450</v>
      </c>
      <c r="C255" s="31" t="str">
        <f>D254</f>
        <v>Yenicam</v>
      </c>
      <c r="D255" s="40" t="s">
        <v>509</v>
      </c>
      <c r="E255" s="29"/>
      <c r="F255" s="29" t="s">
        <v>510</v>
      </c>
      <c r="G255" s="31"/>
      <c r="H255" s="31">
        <v>53.01</v>
      </c>
      <c r="I255" s="31">
        <v>9.22</v>
      </c>
      <c r="J255" s="31">
        <v>58.31</v>
      </c>
      <c r="K255" s="31">
        <f>K254+H255+G255</f>
        <v>11692.609999999995</v>
      </c>
      <c r="L255" s="31"/>
      <c r="M255" s="31">
        <f>H255+G255+M254</f>
        <v>4920.45</v>
      </c>
    </row>
    <row r="256" spans="1:53" s="28" customFormat="1" ht="25.0" customHeight="1">
      <c r="A256" s="32">
        <v>42838.0</v>
      </c>
      <c r="B256" s="31" t="s">
        <v>450</v>
      </c>
      <c r="C256" s="31" t="str">
        <f>D255</f>
        <v>Kabali</v>
      </c>
      <c r="D256" s="31" t="s">
        <v>511</v>
      </c>
      <c r="E256" s="29"/>
      <c r="F256" s="29" t="s">
        <v>512</v>
      </c>
      <c r="G256" s="31"/>
      <c r="H256" s="31">
        <v>59.84</v>
      </c>
      <c r="I256" s="31">
        <v>12.63</v>
      </c>
      <c r="J256" s="31">
        <v>56.16</v>
      </c>
      <c r="K256" s="31">
        <f>K255+H256+G256</f>
        <v>11752.449999999995</v>
      </c>
      <c r="L256" s="31"/>
      <c r="M256" s="31">
        <f>H256+G256+M255</f>
        <v>4980.29</v>
      </c>
    </row>
    <row r="257" spans="1:53" s="28" customFormat="1" ht="31.0" customHeight="1">
      <c r="A257" s="32">
        <v>42839.0</v>
      </c>
      <c r="B257" s="31" t="s">
        <v>450</v>
      </c>
      <c r="C257" s="31" t="str">
        <f>D256</f>
        <v>Alacam</v>
      </c>
      <c r="D257" s="31" t="s">
        <v>513</v>
      </c>
      <c r="E257" s="29"/>
      <c r="F257" s="29" t="s">
        <v>514</v>
      </c>
      <c r="G257" s="31"/>
      <c r="H257" s="31">
        <v>57.39</v>
      </c>
      <c r="I257" s="31">
        <v>12.58</v>
      </c>
      <c r="J257" s="31">
        <v>53.72</v>
      </c>
      <c r="K257" s="31">
        <f>K256+H257+G257</f>
        <v>11809.839999999995</v>
      </c>
      <c r="L257" s="31"/>
      <c r="M257" s="31">
        <f>H257+G257+M256</f>
        <v>5037.68</v>
      </c>
    </row>
    <row r="258" spans="1:53" ht="39.0" customHeight="1">
      <c r="A258" s="32">
        <v>42840.0</v>
      </c>
      <c r="B258" s="31" t="s">
        <v>450</v>
      </c>
      <c r="C258" s="31" t="s">
        <v>515</v>
      </c>
      <c r="D258" s="31" t="s">
        <v>516</v>
      </c>
      <c r="E258" s="29" t="s">
        <v>517</v>
      </c>
      <c r="F258" s="29" t="s">
        <v>518</v>
      </c>
      <c r="G258" s="31"/>
      <c r="H258" s="31">
        <v>0.0</v>
      </c>
      <c r="I258" s="31">
        <v>0.0</v>
      </c>
      <c r="J258" s="31">
        <v>0.0</v>
      </c>
      <c r="K258" s="31">
        <f>K257+H258+G258</f>
        <v>11809.839999999995</v>
      </c>
      <c r="L258" s="31"/>
      <c r="M258" s="31">
        <f>H258+G258+M257</f>
        <v>5037.68</v>
      </c>
    </row>
    <row r="259" spans="1:53" ht="39.0" customHeight="1">
      <c r="A259" s="32">
        <v>42844.0</v>
      </c>
      <c r="B259" s="31" t="s">
        <v>450</v>
      </c>
      <c r="C259" s="31" t="str">
        <f>D258</f>
        <v>Goreme</v>
      </c>
      <c r="D259" s="31" t="s">
        <v>519</v>
      </c>
      <c r="E259" s="29" t="s">
        <v>520</v>
      </c>
      <c r="F259" s="29" t="s">
        <v>514</v>
      </c>
      <c r="G259" s="31"/>
      <c r="H259" s="31">
        <v>0.0</v>
      </c>
      <c r="I259" s="31">
        <v>0.0</v>
      </c>
      <c r="J259" s="31">
        <v>0.0</v>
      </c>
      <c r="K259" s="31">
        <f>K258+H259+G259</f>
        <v>11809.839999999995</v>
      </c>
      <c r="L259" s="31"/>
      <c r="M259" s="31">
        <f>H259+G259+M258</f>
        <v>5037.68</v>
      </c>
    </row>
    <row r="260" spans="1:53" s="28" customFormat="1" ht="39.0" customHeight="1">
      <c r="A260" s="32">
        <v>42845.0</v>
      </c>
      <c r="B260" s="31" t="s">
        <v>450</v>
      </c>
      <c r="C260" s="31" t="str">
        <f>D257</f>
        <v>Atakum</v>
      </c>
      <c r="D260" s="31" t="s">
        <v>521</v>
      </c>
      <c r="E260" s="29"/>
      <c r="F260" s="29" t="s">
        <v>522</v>
      </c>
      <c r="G260" s="31"/>
      <c r="H260" s="31">
        <v>75.96</v>
      </c>
      <c r="I260" s="31">
        <v>13.93</v>
      </c>
      <c r="J260" s="31">
        <v>38.35</v>
      </c>
      <c r="K260" s="31">
        <f>K259+H260+G260</f>
        <v>11885.799999999994</v>
      </c>
      <c r="L260" s="31"/>
      <c r="M260" s="31">
        <f>H260+G260+M259</f>
        <v>5113.64</v>
      </c>
    </row>
    <row r="261" spans="1:53" s="28" customFormat="1" ht="30.0" customHeight="1">
      <c r="A261" s="32">
        <v>42846.0</v>
      </c>
      <c r="B261" s="31" t="s">
        <v>450</v>
      </c>
      <c r="C261" s="31" t="str">
        <f>D260</f>
        <v>Sogutlu</v>
      </c>
      <c r="D261" s="31" t="s">
        <v>523</v>
      </c>
      <c r="E261" s="29" t="s">
        <v>524</v>
      </c>
      <c r="F261" s="29" t="s">
        <v>525</v>
      </c>
      <c r="G261" s="31"/>
      <c r="H261" s="31">
        <v>102.38</v>
      </c>
      <c r="I261" s="31">
        <v>16.63</v>
      </c>
      <c r="J261" s="31">
        <v>44.24</v>
      </c>
      <c r="K261" s="31">
        <f>K260+H261+G261</f>
        <v>11988.179999999993</v>
      </c>
      <c r="L261" s="31"/>
      <c r="M261" s="31">
        <f>H261+G261+M260</f>
        <v>5216.02</v>
      </c>
    </row>
    <row r="262" spans="1:53" s="28" customFormat="1" ht="15.0" customHeight="1">
      <c r="A262" s="32">
        <v>42847.0</v>
      </c>
      <c r="B262" s="31" t="s">
        <v>450</v>
      </c>
      <c r="C262" s="31" t="str">
        <f>D261</f>
        <v>Ordu</v>
      </c>
      <c r="D262" s="31" t="s">
        <v>526</v>
      </c>
      <c r="E262" s="29"/>
      <c r="F262" s="29" t="s">
        <v>31</v>
      </c>
      <c r="G262" s="31"/>
      <c r="H262" s="31">
        <v>50.52</v>
      </c>
      <c r="I262" s="31">
        <v>11.8</v>
      </c>
      <c r="J262" s="31">
        <v>29.15</v>
      </c>
      <c r="K262" s="31">
        <f>K261+H262+G262</f>
        <v>12038.699999999993</v>
      </c>
      <c r="L262" s="31"/>
      <c r="M262" s="31">
        <f>H262+G262+M261</f>
        <v>5266.540000000001</v>
      </c>
    </row>
    <row r="263" spans="1:53" s="28" customFormat="1" ht="15.0" customHeight="1">
      <c r="A263" s="32">
        <v>42848.0</v>
      </c>
      <c r="B263" s="31" t="s">
        <v>450</v>
      </c>
      <c r="C263" s="31" t="str">
        <f>D262</f>
        <v>Giresun</v>
      </c>
      <c r="D263" s="31" t="s">
        <v>527</v>
      </c>
      <c r="E263" s="29"/>
      <c r="F263" s="29" t="s">
        <v>528</v>
      </c>
      <c r="G263" s="31"/>
      <c r="H263" s="31">
        <v>61.71</v>
      </c>
      <c r="I263" s="31">
        <v>15.77</v>
      </c>
      <c r="J263" s="31">
        <v>46.25</v>
      </c>
      <c r="K263" s="31">
        <f>K262+H263+G263</f>
        <v>12100.409999999993</v>
      </c>
      <c r="L263" s="31"/>
      <c r="M263" s="31">
        <f>H263+G263+M262</f>
        <v>5328.250000000001</v>
      </c>
    </row>
    <row r="264" spans="1:53" s="28" customFormat="1" ht="15.0" customHeight="1">
      <c r="A264" s="32">
        <v>42849.0</v>
      </c>
      <c r="B264" s="31" t="s">
        <v>450</v>
      </c>
      <c r="C264" s="31" t="str">
        <f>D263</f>
        <v>Gorele</v>
      </c>
      <c r="D264" s="31" t="s">
        <v>529</v>
      </c>
      <c r="E264" s="29"/>
      <c r="F264" s="29" t="s">
        <v>181</v>
      </c>
      <c r="G264" s="31"/>
      <c r="H264" s="31">
        <v>69.34</v>
      </c>
      <c r="I264" s="31">
        <v>14.31</v>
      </c>
      <c r="J264" s="31">
        <v>46.26</v>
      </c>
      <c r="K264" s="31">
        <f>K263+H264+G264</f>
        <v>12169.749999999993</v>
      </c>
      <c r="L264" s="31"/>
      <c r="M264" s="31">
        <f>H264+G264+M263</f>
        <v>5397.590000000001</v>
      </c>
    </row>
    <row r="265" spans="1:53">
      <c r="A265" s="32">
        <v>42850.0</v>
      </c>
      <c r="B265" s="31" t="s">
        <v>450</v>
      </c>
      <c r="C265" s="31" t="str">
        <f>D264</f>
        <v>Trabzon</v>
      </c>
      <c r="D265" s="27" t="s">
        <v>530</v>
      </c>
      <c r="F265" s="27" t="s">
        <v>531</v>
      </c>
      <c r="H265" s="27">
        <v>36.17</v>
      </c>
      <c r="I265" s="27">
        <v>11.24</v>
      </c>
      <c r="J265" s="27">
        <v>47.83</v>
      </c>
      <c r="K265" s="31">
        <f>K264+H265+G265</f>
        <v>12205.919999999993</v>
      </c>
      <c r="M265" s="31">
        <f>H265+G265+M264</f>
        <v>5433.760000000001</v>
      </c>
    </row>
    <row r="266" spans="1:53" s="28" customFormat="1" ht="37.0" customHeight="1">
      <c r="A266" s="32">
        <v>42851.0</v>
      </c>
      <c r="B266" s="31" t="s">
        <v>450</v>
      </c>
      <c r="C266" s="31" t="str">
        <f>D265</f>
        <v>Karsiyaka</v>
      </c>
      <c r="D266" s="31" t="s">
        <v>532</v>
      </c>
      <c r="E266" s="29"/>
      <c r="F266" s="29" t="s">
        <v>533</v>
      </c>
      <c r="G266" s="31"/>
      <c r="H266" s="31">
        <v>60.15</v>
      </c>
      <c r="I266" s="31">
        <v>13.25</v>
      </c>
      <c r="J266" s="31">
        <v>39.5</v>
      </c>
      <c r="K266" s="31">
        <f>K265+H266+G266</f>
        <v>12266.069999999992</v>
      </c>
      <c r="L266" s="29" t="s">
        <v>534</v>
      </c>
      <c r="M266" s="31">
        <f>H266+G266+M265</f>
        <v>5493.910000000001</v>
      </c>
    </row>
    <row r="267" spans="1:53" s="28" customFormat="1" ht="15.0" customHeight="1">
      <c r="A267" s="32">
        <v>42852.0</v>
      </c>
      <c r="B267" s="31" t="s">
        <v>450</v>
      </c>
      <c r="C267" s="31" t="str">
        <f>D266</f>
        <v>Gundogdu</v>
      </c>
      <c r="D267" s="31" t="s">
        <v>535</v>
      </c>
      <c r="E267" s="29"/>
      <c r="F267" s="29" t="s">
        <v>181</v>
      </c>
      <c r="G267" s="31"/>
      <c r="H267" s="31">
        <v>85.21</v>
      </c>
      <c r="I267" s="31">
        <v>16.41</v>
      </c>
      <c r="J267" s="31">
        <v>32.89</v>
      </c>
      <c r="K267" s="31">
        <f>K266+H267+G267</f>
        <v>12351.279999999992</v>
      </c>
      <c r="L267" s="31"/>
      <c r="M267" s="31">
        <f>H267+G267+M266</f>
        <v>5579.120000000001</v>
      </c>
    </row>
    <row r="268" spans="1:53" s="28" customFormat="1" ht="15.0" customHeight="1">
      <c r="A268" s="32">
        <v>42853.0</v>
      </c>
      <c r="B268" s="31" t="s">
        <v>536</v>
      </c>
      <c r="C268" s="31" t="str">
        <f>D267</f>
        <v>Hopa</v>
      </c>
      <c r="D268" s="31" t="s">
        <v>537</v>
      </c>
      <c r="E268" s="29"/>
      <c r="F268" s="40" t="s">
        <v>181</v>
      </c>
      <c r="G268" s="31"/>
      <c r="H268" s="31">
        <v>44.88</v>
      </c>
      <c r="I268" s="31">
        <v>11.82</v>
      </c>
      <c r="J268" s="31">
        <v>30.02</v>
      </c>
      <c r="K268" s="31">
        <f>K267+H268+G268</f>
        <v>12396.15999999999</v>
      </c>
      <c r="L268" s="31"/>
      <c r="M268" s="31">
        <f>H268+G268+M267</f>
        <v>5624.000000000001</v>
      </c>
    </row>
    <row r="269" spans="1:53" s="28" customFormat="1" ht="35.0" customHeight="1">
      <c r="A269" s="32">
        <v>42854.0</v>
      </c>
      <c r="B269" s="31" t="s">
        <v>538</v>
      </c>
      <c r="C269" s="31" t="str">
        <f>D268</f>
        <v>Batumi</v>
      </c>
      <c r="D269" s="31" t="s">
        <v>539</v>
      </c>
      <c r="E269" s="29"/>
      <c r="F269" s="29" t="s">
        <v>522</v>
      </c>
      <c r="G269" s="31"/>
      <c r="H269" s="31">
        <v>34.82</v>
      </c>
      <c r="I269" s="31">
        <v>9.83</v>
      </c>
      <c r="J269" s="31">
        <v>52.42</v>
      </c>
      <c r="K269" s="31">
        <f>K268+H269+G269</f>
        <v>12430.97999999999</v>
      </c>
      <c r="L269" s="31"/>
      <c r="M269" s="31">
        <f>H269+G269+M268</f>
        <v>5658.820000000001</v>
      </c>
    </row>
    <row r="270" spans="1:53" s="28" customFormat="1" ht="15.0" customHeight="1">
      <c r="A270" s="32">
        <v>42855.0</v>
      </c>
      <c r="B270" s="31" t="s">
        <v>538</v>
      </c>
      <c r="C270" s="31" t="str">
        <f>D269</f>
        <v>Kobuleti</v>
      </c>
      <c r="D270" s="31" t="s">
        <v>540</v>
      </c>
      <c r="E270" s="29"/>
      <c r="F270" s="29" t="s">
        <v>541</v>
      </c>
      <c r="G270" s="31"/>
      <c r="H270" s="31">
        <v>61.2</v>
      </c>
      <c r="I270" s="31">
        <v>8.93</v>
      </c>
      <c r="J270" s="31">
        <v>52.57</v>
      </c>
      <c r="K270" s="31">
        <f>K269+H270+G270</f>
        <v>12492.179999999991</v>
      </c>
      <c r="L270" s="31"/>
      <c r="M270" s="31">
        <f>H270+G270+M269</f>
        <v>5720.02</v>
      </c>
    </row>
    <row r="271" spans="1:53" s="28" customFormat="1" ht="31.0" customHeight="1">
      <c r="A271" s="32">
        <v>42856.0</v>
      </c>
      <c r="B271" s="31" t="s">
        <v>538</v>
      </c>
      <c r="C271" s="31" t="str">
        <f>D270</f>
        <v>Burnati</v>
      </c>
      <c r="D271" s="31" t="s">
        <v>542</v>
      </c>
      <c r="E271" s="29"/>
      <c r="F271" s="29" t="s">
        <v>543</v>
      </c>
      <c r="G271" s="31"/>
      <c r="H271" s="31">
        <v>25.53</v>
      </c>
      <c r="I271" s="31">
        <v>9.95</v>
      </c>
      <c r="J271" s="31">
        <v>41.79</v>
      </c>
      <c r="K271" s="31">
        <f>K270+H271+G271</f>
        <v>12517.709999999992</v>
      </c>
      <c r="L271" s="31" t="s">
        <v>544</v>
      </c>
      <c r="M271" s="31">
        <f>H271+G271+M270</f>
        <v>5745.55</v>
      </c>
    </row>
    <row r="272" spans="1:53" s="28" customFormat="1" ht="15.0" customHeight="1">
      <c r="A272" s="32">
        <v>42857.0</v>
      </c>
      <c r="B272" s="31" t="s">
        <v>538</v>
      </c>
      <c r="C272" s="31" t="str">
        <f>D271</f>
        <v>Shuamta</v>
      </c>
      <c r="D272" s="31" t="s">
        <v>545</v>
      </c>
      <c r="E272" s="29"/>
      <c r="F272" s="29" t="s">
        <v>546</v>
      </c>
      <c r="G272" s="31"/>
      <c r="H272" s="31">
        <v>49.06</v>
      </c>
      <c r="I272" s="31">
        <v>10.85</v>
      </c>
      <c r="J272" s="31">
        <v>52.28</v>
      </c>
      <c r="K272" s="31">
        <f>K271+H272+G272</f>
        <v>12566.769999999991</v>
      </c>
      <c r="L272" s="29" t="s">
        <v>547</v>
      </c>
      <c r="M272" s="31">
        <f>H272+G272+M271</f>
        <v>5794.610000000001</v>
      </c>
    </row>
    <row r="273" spans="1:53" s="28" customFormat="1" ht="15.0" customHeight="1">
      <c r="A273" s="32">
        <v>42859.0</v>
      </c>
      <c r="B273" s="31" t="s">
        <v>538</v>
      </c>
      <c r="C273" s="31" t="str">
        <f>D272</f>
        <v>Kutaisi </v>
      </c>
      <c r="D273" s="31" t="s">
        <v>548</v>
      </c>
      <c r="E273" s="29"/>
      <c r="F273" s="29" t="s">
        <v>549</v>
      </c>
      <c r="G273" s="31"/>
      <c r="H273" s="31">
        <v>37.44</v>
      </c>
      <c r="I273" s="31">
        <v>8.71</v>
      </c>
      <c r="J273" s="31">
        <v>46.25</v>
      </c>
      <c r="K273" s="31">
        <f>K272+H273+G273</f>
        <v>12604.209999999992</v>
      </c>
      <c r="L273" s="31"/>
      <c r="M273" s="31">
        <f>H273+G273+M272</f>
        <v>5832.05</v>
      </c>
    </row>
    <row r="274" spans="1:53" s="28" customFormat="1" ht="15.0" customHeight="1">
      <c r="A274" s="32">
        <v>42860.0</v>
      </c>
      <c r="B274" s="31" t="s">
        <v>538</v>
      </c>
      <c r="C274" s="31" t="str">
        <f>D273</f>
        <v>Ajameti Reserve</v>
      </c>
      <c r="D274" s="31" t="s">
        <v>550</v>
      </c>
      <c r="E274" s="29"/>
      <c r="F274" s="29" t="s">
        <v>551</v>
      </c>
      <c r="G274" s="31"/>
      <c r="H274" s="31">
        <v>48.8</v>
      </c>
      <c r="I274" s="31">
        <v>9.23</v>
      </c>
      <c r="J274" s="31">
        <v>32.6</v>
      </c>
      <c r="K274" s="31">
        <f>K273+H274+G274</f>
        <v>12653.009999999991</v>
      </c>
      <c r="L274" s="31"/>
      <c r="M274" s="31">
        <f>H274+G274+M273</f>
        <v>5880.85</v>
      </c>
    </row>
    <row r="275" spans="1:53" s="28" customFormat="1" ht="32.0" customHeight="1">
      <c r="A275" s="32">
        <v>42861.0</v>
      </c>
      <c r="B275" s="31" t="s">
        <v>538</v>
      </c>
      <c r="C275" s="31" t="str">
        <f>D274</f>
        <v>Shrosha</v>
      </c>
      <c r="D275" s="31" t="s">
        <v>552</v>
      </c>
      <c r="E275" s="29"/>
      <c r="F275" s="29" t="s">
        <v>553</v>
      </c>
      <c r="G275" s="31"/>
      <c r="H275" s="31">
        <v>27.52</v>
      </c>
      <c r="I275" s="31">
        <v>8.36</v>
      </c>
      <c r="J275" s="31">
        <v>27.86</v>
      </c>
      <c r="K275" s="31">
        <f>K274+H275+G275</f>
        <v>12680.529999999992</v>
      </c>
      <c r="L275" s="31"/>
      <c r="M275" s="31">
        <f>H275+G275+M274</f>
        <v>5908.370000000001</v>
      </c>
    </row>
    <row r="276" spans="1:53" s="28" customFormat="1" ht="15.0" customHeight="1">
      <c r="A276" s="32">
        <v>42862.0</v>
      </c>
      <c r="B276" s="31" t="s">
        <v>538</v>
      </c>
      <c r="C276" s="31" t="str">
        <f>D275</f>
        <v>Khevi</v>
      </c>
      <c r="D276" s="31" t="s">
        <v>554</v>
      </c>
      <c r="E276" s="29" t="s">
        <v>136</v>
      </c>
      <c r="F276" s="29" t="s">
        <v>555</v>
      </c>
      <c r="G276" s="31"/>
      <c r="H276" s="31">
        <v>57.12</v>
      </c>
      <c r="I276" s="31">
        <v>8.8</v>
      </c>
      <c r="J276" s="31">
        <v>45.67</v>
      </c>
      <c r="K276" s="31">
        <f>K275+H276+G276</f>
        <v>12737.649999999992</v>
      </c>
      <c r="L276" s="31"/>
      <c r="M276" s="31">
        <f>H276+G276+M275</f>
        <v>5965.490000000001</v>
      </c>
    </row>
    <row r="277" spans="1:53" s="28" customFormat="1" ht="15.0" customHeight="1">
      <c r="A277" s="32">
        <v>42864.0</v>
      </c>
      <c r="B277" s="31" t="s">
        <v>538</v>
      </c>
      <c r="C277" s="31" t="str">
        <f>D276</f>
        <v>Borjomi </v>
      </c>
      <c r="D277" s="31" t="s">
        <v>556</v>
      </c>
      <c r="E277" s="29"/>
      <c r="F277" s="29" t="s">
        <v>348</v>
      </c>
      <c r="G277" s="31"/>
      <c r="H277" s="31">
        <v>72.24</v>
      </c>
      <c r="I277" s="31">
        <v>14.69</v>
      </c>
      <c r="J277" s="31">
        <v>42.22</v>
      </c>
      <c r="K277" s="31">
        <f>K276+H277+G277</f>
        <v>12809.889999999992</v>
      </c>
      <c r="L277" s="31"/>
      <c r="M277" s="31">
        <f>H277+G277+M276</f>
        <v>6037.7300000000005</v>
      </c>
    </row>
    <row r="278" spans="1:53" s="28" customFormat="1" ht="15.0" customHeight="1">
      <c r="A278" s="32">
        <v>42865.0</v>
      </c>
      <c r="B278" s="31" t="s">
        <v>538</v>
      </c>
      <c r="C278" s="31" t="str">
        <f>D277</f>
        <v>Gori</v>
      </c>
      <c r="D278" s="31" t="s">
        <v>557</v>
      </c>
      <c r="E278" s="29"/>
      <c r="F278" s="29" t="s">
        <v>348</v>
      </c>
      <c r="G278" s="31"/>
      <c r="H278" s="31">
        <v>54.24</v>
      </c>
      <c r="I278" s="31">
        <v>10.95</v>
      </c>
      <c r="J278" s="31">
        <v>55.44</v>
      </c>
      <c r="K278" s="31">
        <f>K277+H278+G278</f>
        <v>12864.129999999992</v>
      </c>
      <c r="L278" s="31"/>
      <c r="M278" s="31">
        <f>H278+G278+M277</f>
        <v>6091.97</v>
      </c>
    </row>
    <row r="279" spans="1:53" s="28" customFormat="1" ht="35.0" customHeight="1">
      <c r="A279" s="32">
        <v>42866.0</v>
      </c>
      <c r="B279" s="31" t="s">
        <v>538</v>
      </c>
      <c r="C279" s="31" t="str">
        <f>D278</f>
        <v>Kvemo Nichbisi</v>
      </c>
      <c r="D279" s="31" t="s">
        <v>558</v>
      </c>
      <c r="E279" s="29" t="s">
        <v>41</v>
      </c>
      <c r="F279" s="29" t="s">
        <v>559</v>
      </c>
      <c r="G279" s="31"/>
      <c r="H279" s="31">
        <v>46.02</v>
      </c>
      <c r="I279" s="31">
        <v>12.09</v>
      </c>
      <c r="J279" s="31">
        <v>0.0</v>
      </c>
      <c r="K279" s="31">
        <f>K278+H279+G279</f>
        <v>12910.149999999992</v>
      </c>
      <c r="L279" s="31"/>
      <c r="M279" s="31">
        <f>H279+G279+M278</f>
        <v>6137.990000000001</v>
      </c>
    </row>
    <row r="280" spans="1:53" ht="44.0" customHeight="1">
      <c r="A280" s="32">
        <v>42869.0</v>
      </c>
      <c r="B280" s="31" t="s">
        <v>538</v>
      </c>
      <c r="C280" s="31" t="str">
        <f>D279</f>
        <v>Tbilisi </v>
      </c>
      <c r="D280" s="31" t="s">
        <v>560</v>
      </c>
      <c r="E280" s="29" t="s">
        <v>136</v>
      </c>
      <c r="F280" s="29" t="s">
        <v>561</v>
      </c>
      <c r="G280" s="31"/>
      <c r="H280" s="31">
        <v>0.0</v>
      </c>
      <c r="I280" s="31">
        <v>0.0</v>
      </c>
      <c r="J280" s="31">
        <v>0.0</v>
      </c>
      <c r="K280" s="31">
        <f>K279+H280+G280</f>
        <v>12910.149999999992</v>
      </c>
      <c r="L280" s="31"/>
      <c r="M280" s="31">
        <f>H280+G280+M279</f>
        <v>6137.990000000001</v>
      </c>
    </row>
    <row r="281" spans="1:53" ht="53.0" customHeight="1">
      <c r="A281" s="32">
        <v>42871.0</v>
      </c>
      <c r="B281" s="31" t="s">
        <v>538</v>
      </c>
      <c r="C281" s="31" t="str">
        <f>D280</f>
        <v>Kazbegi </v>
      </c>
      <c r="D281" s="31" t="s">
        <v>562</v>
      </c>
      <c r="E281" s="29" t="s">
        <v>136</v>
      </c>
      <c r="F281" s="29" t="s">
        <v>563</v>
      </c>
      <c r="G281" s="31"/>
      <c r="H281" s="31">
        <v>0.0</v>
      </c>
      <c r="I281" s="31">
        <v>0.0</v>
      </c>
      <c r="J281" s="31">
        <v>0.0</v>
      </c>
      <c r="K281" s="31">
        <f>K280+H281+G281</f>
        <v>12910.149999999992</v>
      </c>
      <c r="L281" s="31"/>
      <c r="M281" s="31">
        <f>H281+G281+M280</f>
        <v>6137.990000000001</v>
      </c>
    </row>
    <row r="282" spans="1:53" s="28" customFormat="1" ht="15.0" customHeight="1">
      <c r="A282" s="32">
        <v>42873.0</v>
      </c>
      <c r="B282" s="40" t="s">
        <v>538</v>
      </c>
      <c r="C282" s="31" t="str">
        <f>D279</f>
        <v>Tbilisi </v>
      </c>
      <c r="D282" s="31" t="s">
        <v>564</v>
      </c>
      <c r="E282" s="29"/>
      <c r="F282" s="29" t="s">
        <v>348</v>
      </c>
      <c r="G282" s="31"/>
      <c r="H282" s="31">
        <v>47.98</v>
      </c>
      <c r="I282" s="31">
        <v>9.63</v>
      </c>
      <c r="J282" s="31">
        <v>55.87</v>
      </c>
      <c r="K282" s="31">
        <f>K281+H282+G282</f>
        <v>12958.129999999992</v>
      </c>
      <c r="L282" s="31"/>
      <c r="M282" s="31">
        <f>H282+G282+M281</f>
        <v>6185.97</v>
      </c>
    </row>
    <row r="283" spans="1:53" s="28" customFormat="1" ht="15.0" customHeight="1">
      <c r="A283" s="32">
        <v>42874.0</v>
      </c>
      <c r="B283" s="31" t="s">
        <v>538</v>
      </c>
      <c r="C283" s="31" t="str">
        <f>D282</f>
        <v>Ujarma</v>
      </c>
      <c r="D283" s="31" t="s">
        <v>565</v>
      </c>
      <c r="E283" s="29"/>
      <c r="F283" s="29" t="s">
        <v>566</v>
      </c>
      <c r="G283" s="31"/>
      <c r="H283" s="31">
        <v>53.0</v>
      </c>
      <c r="I283" s="31">
        <v>7.8</v>
      </c>
      <c r="J283" s="31">
        <v>61.9</v>
      </c>
      <c r="K283" s="31">
        <f>K282+H283+G283</f>
        <v>13011.129999999992</v>
      </c>
      <c r="L283" s="31"/>
      <c r="M283" s="31">
        <f>H283+G283+M282</f>
        <v>6238.97</v>
      </c>
    </row>
    <row r="284" spans="1:53" s="28" customFormat="1" ht="15.0" customHeight="1">
      <c r="A284" s="32">
        <v>42875.0</v>
      </c>
      <c r="B284" s="31" t="s">
        <v>538</v>
      </c>
      <c r="C284" s="31" t="str">
        <f>D283</f>
        <v>Telavi </v>
      </c>
      <c r="D284" s="31" t="s">
        <v>567</v>
      </c>
      <c r="E284" s="29"/>
      <c r="F284" s="29" t="s">
        <v>348</v>
      </c>
      <c r="G284" s="31"/>
      <c r="H284" s="31">
        <v>34.87</v>
      </c>
      <c r="I284" s="31">
        <v>11.7</v>
      </c>
      <c r="J284" s="31">
        <v>46.5</v>
      </c>
      <c r="K284" s="31">
        <f>K283+H284+G284</f>
        <v>13045.999999999993</v>
      </c>
      <c r="L284" s="31"/>
      <c r="M284" s="31">
        <f>H284+G284+M283</f>
        <v>6273.84</v>
      </c>
    </row>
    <row r="285" spans="1:53" s="28" customFormat="1" ht="15.0" customHeight="1">
      <c r="A285" s="32">
        <v>42876.0</v>
      </c>
      <c r="B285" s="31" t="s">
        <v>538</v>
      </c>
      <c r="C285" s="31" t="str">
        <f>D284</f>
        <v>Shilda</v>
      </c>
      <c r="D285" s="31" t="s">
        <v>568</v>
      </c>
      <c r="E285" s="29"/>
      <c r="F285" s="29" t="s">
        <v>348</v>
      </c>
      <c r="G285" s="31"/>
      <c r="H285" s="31">
        <v>31.83</v>
      </c>
      <c r="I285" s="31">
        <v>11.0</v>
      </c>
      <c r="J285" s="31">
        <v>34.3</v>
      </c>
      <c r="K285" s="31">
        <f>K284+H285+G285</f>
        <v>13077.829999999993</v>
      </c>
      <c r="L285" s="31" t="s">
        <v>569</v>
      </c>
      <c r="M285" s="31">
        <f>H285+G285+M284</f>
        <v>6305.67</v>
      </c>
    </row>
    <row r="286" spans="1:53" s="28" customFormat="1" ht="15.0" customHeight="1">
      <c r="A286" s="32">
        <v>42877.0</v>
      </c>
      <c r="B286" s="31" t="s">
        <v>538</v>
      </c>
      <c r="C286" s="31" t="str">
        <f>D285</f>
        <v>Kvareli</v>
      </c>
      <c r="D286" s="31" t="s">
        <v>570</v>
      </c>
      <c r="E286" s="29"/>
      <c r="F286" s="29" t="s">
        <v>348</v>
      </c>
      <c r="G286" s="31"/>
      <c r="H286" s="31">
        <v>41.57</v>
      </c>
      <c r="I286" s="31">
        <v>12.54</v>
      </c>
      <c r="J286" s="31">
        <v>50.2</v>
      </c>
      <c r="K286" s="31">
        <f>K285+H286+G286</f>
        <v>13119.399999999992</v>
      </c>
      <c r="L286" s="31"/>
      <c r="M286" s="31">
        <f>H286+G286+M285</f>
        <v>6347.24</v>
      </c>
    </row>
    <row r="287" spans="1:53" s="28" customFormat="1" ht="32.0" customHeight="1">
      <c r="A287" s="32">
        <v>42878.0</v>
      </c>
      <c r="B287" s="31" t="s">
        <v>571</v>
      </c>
      <c r="C287" s="31" t="str">
        <f>D286</f>
        <v>Lagodekhi</v>
      </c>
      <c r="D287" s="31" t="s">
        <v>572</v>
      </c>
      <c r="E287" s="29" t="s">
        <v>136</v>
      </c>
      <c r="F287" s="29" t="s">
        <v>573</v>
      </c>
      <c r="G287" s="31"/>
      <c r="H287" s="31">
        <v>39.95</v>
      </c>
      <c r="I287" s="31">
        <v>10.6</v>
      </c>
      <c r="J287" s="31">
        <v>47.8</v>
      </c>
      <c r="K287" s="31">
        <f>K286+H287+G287</f>
        <v>13159.349999999993</v>
      </c>
      <c r="L287" s="31"/>
      <c r="M287" s="31">
        <f>H287+G287+M286</f>
        <v>6387.19</v>
      </c>
    </row>
    <row r="288" spans="1:53" s="28" customFormat="1" ht="15.0" customHeight="1">
      <c r="A288" s="32">
        <v>42880.0</v>
      </c>
      <c r="B288" s="31" t="s">
        <v>574</v>
      </c>
      <c r="C288" s="31" t="str">
        <f>D287</f>
        <v>Zagatala</v>
      </c>
      <c r="D288" s="31" t="s">
        <v>575</v>
      </c>
      <c r="E288" s="29"/>
      <c r="F288" s="29" t="s">
        <v>348</v>
      </c>
      <c r="G288" s="31"/>
      <c r="H288" s="31">
        <v>60.27</v>
      </c>
      <c r="I288" s="31">
        <v>10.21</v>
      </c>
      <c r="J288" s="31">
        <v>49.69</v>
      </c>
      <c r="K288" s="31">
        <f>K287+H288+G288</f>
        <v>13219.619999999994</v>
      </c>
      <c r="L288" s="27" t="s">
        <v>576</v>
      </c>
      <c r="M288" s="31">
        <f>H288+G288+M287</f>
        <v>6447.46</v>
      </c>
    </row>
    <row r="289" spans="1:53" s="28" customFormat="1" ht="15.0" customHeight="1">
      <c r="A289" s="32">
        <v>42881.0</v>
      </c>
      <c r="B289" s="31" t="s">
        <v>574</v>
      </c>
      <c r="C289" s="31" t="str">
        <f>D288</f>
        <v>Abbas</v>
      </c>
      <c r="D289" s="31" t="s">
        <v>577</v>
      </c>
      <c r="E289" s="29"/>
      <c r="F289" s="29" t="s">
        <v>348</v>
      </c>
      <c r="G289" s="31"/>
      <c r="H289" s="31">
        <v>45.76</v>
      </c>
      <c r="I289" s="31">
        <v>9.83</v>
      </c>
      <c r="J289" s="31">
        <v>46.82</v>
      </c>
      <c r="K289" s="31">
        <f>K288+H289+G289</f>
        <v>13265.379999999994</v>
      </c>
      <c r="L289" s="31"/>
      <c r="M289" s="31">
        <f>H289+G289+M288</f>
        <v>6493.22</v>
      </c>
    </row>
    <row r="290" spans="1:53" s="28" customFormat="1" ht="29.0" customHeight="1">
      <c r="A290" s="46">
        <v>42882.0</v>
      </c>
      <c r="B290" s="31" t="s">
        <v>574</v>
      </c>
      <c r="C290" s="31" t="str">
        <f>D289</f>
        <v>Bucaq</v>
      </c>
      <c r="D290" s="27" t="s">
        <v>578</v>
      </c>
      <c r="E290" s="27"/>
      <c r="F290" s="29" t="s">
        <v>579</v>
      </c>
      <c r="G290" s="31"/>
      <c r="H290" s="31">
        <v>61.36</v>
      </c>
      <c r="I290" s="31">
        <v>11.11</v>
      </c>
      <c r="J290" s="31">
        <v>47.68</v>
      </c>
      <c r="K290" s="31">
        <f>K289+H290+G290</f>
        <v>13326.739999999994</v>
      </c>
      <c r="L290" s="31"/>
      <c r="M290" s="31">
        <f>H290+G290+M289</f>
        <v>6554.58</v>
      </c>
    </row>
    <row r="291" spans="1:53" s="28" customFormat="1" ht="15.0" customHeight="1">
      <c r="A291" s="46">
        <v>42883.0</v>
      </c>
      <c r="B291" s="31" t="s">
        <v>574</v>
      </c>
      <c r="C291" s="31" t="str">
        <f>D290</f>
        <v>Qabala</v>
      </c>
      <c r="D291" s="27" t="s">
        <v>580</v>
      </c>
      <c r="E291" s="29"/>
      <c r="F291" s="29" t="s">
        <v>348</v>
      </c>
      <c r="G291" s="31"/>
      <c r="H291" s="31">
        <v>54.38</v>
      </c>
      <c r="I291" s="31">
        <v>10.95</v>
      </c>
      <c r="J291" s="31">
        <v>53.72</v>
      </c>
      <c r="K291" s="31">
        <f>K290+H291+G291</f>
        <v>13381.119999999994</v>
      </c>
      <c r="L291" s="31"/>
      <c r="M291" s="31">
        <f>H291+G291+M290</f>
        <v>6608.96</v>
      </c>
    </row>
    <row r="292" spans="1:53" ht="15.0" customHeight="1">
      <c r="A292" s="46">
        <v>42884.0</v>
      </c>
      <c r="B292" s="31" t="s">
        <v>574</v>
      </c>
      <c r="C292" s="27" t="str">
        <f>D291</f>
        <v>Tarcan</v>
      </c>
      <c r="D292" s="27" t="s">
        <v>581</v>
      </c>
      <c r="E292" s="27"/>
      <c r="F292" s="29" t="s">
        <v>348</v>
      </c>
      <c r="H292" s="27">
        <v>54.82</v>
      </c>
      <c r="I292" s="27">
        <v>9.89</v>
      </c>
      <c r="J292" s="27">
        <v>54.58</v>
      </c>
      <c r="K292" s="31">
        <f>K291+H292+G292</f>
        <v>13435.939999999993</v>
      </c>
      <c r="M292" s="31">
        <f>H292+G292+M291</f>
        <v>6663.78</v>
      </c>
    </row>
    <row r="293" spans="1:53" ht="15.0" customHeight="1">
      <c r="A293" s="48">
        <v>42885.0</v>
      </c>
      <c r="B293" s="31" t="s">
        <v>574</v>
      </c>
      <c r="C293" s="27" t="str">
        <f>D292</f>
        <v>Acidere River</v>
      </c>
      <c r="D293" s="31" t="s">
        <v>582</v>
      </c>
      <c r="E293" s="29"/>
      <c r="F293" s="29" t="s">
        <v>348</v>
      </c>
      <c r="G293" s="31"/>
      <c r="H293" s="31">
        <v>87.28</v>
      </c>
      <c r="I293" s="31">
        <v>12.7</v>
      </c>
      <c r="J293" s="31">
        <v>66.21</v>
      </c>
      <c r="K293" s="31">
        <f>K292+H293+G293</f>
        <v>13523.219999999994</v>
      </c>
      <c r="L293" s="31"/>
      <c r="M293" s="31">
        <f>H293+G293+M292</f>
        <v>6751.0599999999995</v>
      </c>
    </row>
    <row r="294" spans="1:53" ht="61.0" customHeight="1">
      <c r="A294" s="48">
        <v>42886.0</v>
      </c>
      <c r="B294" s="31" t="s">
        <v>574</v>
      </c>
      <c r="C294" s="27" t="str">
        <f>D293</f>
        <v>Musfiqabad </v>
      </c>
      <c r="D294" s="31" t="s">
        <v>583</v>
      </c>
      <c r="E294" s="29" t="s">
        <v>584</v>
      </c>
      <c r="F294" s="29" t="s">
        <v>585</v>
      </c>
      <c r="G294" s="31"/>
      <c r="H294" s="31">
        <v>21.53</v>
      </c>
      <c r="I294" s="31">
        <v>14.13</v>
      </c>
      <c r="J294" s="31">
        <v>50.27</v>
      </c>
      <c r="K294" s="31">
        <f>K293+H294+G294</f>
        <v>13544.749999999995</v>
      </c>
      <c r="L294" s="29" t="s">
        <v>586</v>
      </c>
      <c r="M294" s="31">
        <f>H294+G294+M293</f>
        <v>6772.589999999999</v>
      </c>
    </row>
    <row r="295" spans="1:53" ht="21.0" customHeight="1">
      <c r="A295" s="48">
        <v>42893.0</v>
      </c>
      <c r="B295" s="31" t="s">
        <v>574</v>
      </c>
      <c r="C295" s="27" t="str">
        <f>D294</f>
        <v>Baku</v>
      </c>
      <c r="D295" s="31" t="s">
        <v>587</v>
      </c>
      <c r="E295" s="29"/>
      <c r="F295" s="29" t="s">
        <v>588</v>
      </c>
      <c r="G295" s="31"/>
      <c r="H295" s="31">
        <v>70.3</v>
      </c>
      <c r="I295" s="31">
        <v>16.14</v>
      </c>
      <c r="J295" s="31">
        <v>36.05</v>
      </c>
      <c r="K295" s="31">
        <f>K294+H295+G295</f>
        <v>13615.049999999994</v>
      </c>
      <c r="L295" s="31"/>
      <c r="M295" s="31">
        <f>H295+G295+M294</f>
        <v>6842.889999999999</v>
      </c>
    </row>
    <row r="296" spans="1:53" ht="15.0" customHeight="1">
      <c r="A296" s="48">
        <v>42894.0</v>
      </c>
      <c r="B296" s="31" t="s">
        <v>574</v>
      </c>
      <c r="C296" s="27" t="str">
        <f>D295</f>
        <v>Alat Ferry Port</v>
      </c>
      <c r="D296" s="31"/>
      <c r="E296" s="29" t="s">
        <v>589</v>
      </c>
      <c r="F296" s="27"/>
      <c r="G296" s="31"/>
      <c r="H296" s="31">
        <v>0.0</v>
      </c>
      <c r="I296" s="31">
        <v>0.0</v>
      </c>
      <c r="J296" s="31">
        <v>0.0</v>
      </c>
      <c r="K296" s="31">
        <f>K295+H296+G296</f>
        <v>13615.049999999994</v>
      </c>
      <c r="L296" s="31"/>
      <c r="M296" s="31">
        <f>H296+G296+M295</f>
        <v>6842.889999999999</v>
      </c>
    </row>
    <row r="297" spans="1:53" ht="15.0" customHeight="1">
      <c r="A297" s="48">
        <v>42896.0</v>
      </c>
      <c r="B297" s="40" t="s">
        <v>590</v>
      </c>
      <c r="C297" s="27"/>
      <c r="D297" s="31" t="s">
        <v>591</v>
      </c>
      <c r="E297" s="29"/>
      <c r="F297" s="29"/>
      <c r="G297" s="31"/>
      <c r="H297" s="31">
        <v>0.0</v>
      </c>
      <c r="I297" s="31">
        <v>0.0</v>
      </c>
      <c r="J297" s="31">
        <v>0.0</v>
      </c>
      <c r="K297" s="31">
        <f>K296+H297+G297</f>
        <v>13615.049999999994</v>
      </c>
      <c r="L297" s="31"/>
      <c r="M297" s="31">
        <f>H297+G297+M296</f>
        <v>6842.889999999999</v>
      </c>
    </row>
    <row r="298" spans="1:53" ht="15.0" customHeight="1">
      <c r="A298" s="48">
        <v>42896.0</v>
      </c>
      <c r="B298" s="40" t="s">
        <v>590</v>
      </c>
      <c r="C298" s="27" t="str">
        <f>D297</f>
        <v>Aktau Ferry Port</v>
      </c>
      <c r="D298" s="31" t="s">
        <v>592</v>
      </c>
      <c r="E298" s="29"/>
      <c r="F298" s="29" t="s">
        <v>348</v>
      </c>
      <c r="G298" s="31"/>
      <c r="H298" s="31">
        <v>95.62</v>
      </c>
      <c r="I298" s="31">
        <v>11.23</v>
      </c>
      <c r="J298" s="31">
        <v>37.6</v>
      </c>
      <c r="K298" s="31">
        <f>K297+H298+G298</f>
        <v>13710.669999999995</v>
      </c>
      <c r="L298" s="31"/>
      <c r="M298" s="31">
        <f>H298+G298+M297</f>
        <v>6938.509999999999</v>
      </c>
    </row>
    <row r="299" spans="1:53" ht="15.0" customHeight="1">
      <c r="A299" s="48">
        <v>42897.0</v>
      </c>
      <c r="B299" s="40" t="s">
        <v>590</v>
      </c>
      <c r="C299" s="27" t="str">
        <f>D298</f>
        <v>Zhetybai</v>
      </c>
      <c r="D299" s="31" t="s">
        <v>593</v>
      </c>
      <c r="E299" s="29"/>
      <c r="F299" s="29" t="s">
        <v>348</v>
      </c>
      <c r="G299" s="31"/>
      <c r="H299" s="31">
        <v>85.95</v>
      </c>
      <c r="I299" s="31">
        <v>14.26</v>
      </c>
      <c r="J299" s="31">
        <v>46.53</v>
      </c>
      <c r="K299" s="31">
        <f>K298+H299+G299</f>
        <v>13796.619999999995</v>
      </c>
      <c r="L299" s="31"/>
      <c r="M299" s="31">
        <f>H299+G299+M298</f>
        <v>7024.459999999999</v>
      </c>
      <c r="N299" s="31"/>
      <c r="O299" s="32"/>
      <c r="P299" s="31"/>
      <c r="Q299" s="31"/>
      <c r="R299" s="31"/>
      <c r="S299" s="29"/>
      <c r="T299" s="29"/>
      <c r="U299" s="31"/>
      <c r="V299" s="31"/>
      <c r="W299" s="31"/>
      <c r="X299" s="31"/>
      <c r="Y299" s="31"/>
      <c r="Z299" s="31"/>
      <c r="AA299" s="31"/>
      <c r="AB299" s="32"/>
      <c r="AC299" s="31"/>
      <c r="AD299" s="31"/>
      <c r="AE299" s="31"/>
      <c r="AF299" s="29"/>
      <c r="AG299" s="29"/>
      <c r="AH299" s="31"/>
      <c r="AI299" s="31"/>
      <c r="AJ299" s="31"/>
      <c r="AK299" s="31"/>
      <c r="AL299" s="31"/>
      <c r="AM299" s="31"/>
      <c r="AN299" s="31"/>
      <c r="AO299" s="32"/>
      <c r="AP299" s="31"/>
      <c r="AQ299" s="31"/>
      <c r="AR299" s="31"/>
      <c r="AS299" s="29"/>
      <c r="AT299" s="29"/>
      <c r="AU299" s="31"/>
      <c r="AV299" s="31"/>
      <c r="AW299" s="31"/>
      <c r="AX299" s="31"/>
      <c r="AY299" s="31"/>
      <c r="AZ299" s="31"/>
      <c r="BA299" s="31"/>
    </row>
    <row r="300" spans="1:53" ht="15.0" customHeight="1">
      <c r="A300" s="48">
        <v>42898.0</v>
      </c>
      <c r="B300" s="40" t="s">
        <v>590</v>
      </c>
      <c r="C300" s="27" t="str">
        <f>D299</f>
        <v>Shetpe</v>
      </c>
      <c r="D300" s="31" t="s">
        <v>594</v>
      </c>
      <c r="E300" s="29"/>
      <c r="F300" s="29" t="s">
        <v>348</v>
      </c>
      <c r="G300" s="31"/>
      <c r="H300" s="31">
        <v>14.21</v>
      </c>
      <c r="I300" s="31">
        <v>9.91</v>
      </c>
      <c r="J300" s="31">
        <v>17.38</v>
      </c>
      <c r="K300" s="31">
        <f>K299+H300+G300</f>
        <v>13810.829999999994</v>
      </c>
      <c r="L300" s="31"/>
      <c r="M300" s="31">
        <f>H300+G300+M299</f>
        <v>7038.669999999999</v>
      </c>
      <c r="N300" s="31"/>
      <c r="O300" s="32"/>
      <c r="P300" s="31"/>
      <c r="Q300" s="31"/>
      <c r="R300" s="31"/>
      <c r="S300" s="29"/>
      <c r="T300" s="29"/>
      <c r="U300" s="31"/>
      <c r="V300" s="31"/>
      <c r="W300" s="31"/>
      <c r="X300" s="31"/>
      <c r="Y300" s="31"/>
      <c r="Z300" s="31"/>
      <c r="AA300" s="31"/>
      <c r="AB300" s="32"/>
      <c r="AC300" s="31"/>
      <c r="AD300" s="31"/>
      <c r="AE300" s="31"/>
      <c r="AF300" s="29"/>
      <c r="AG300" s="29"/>
      <c r="AH300" s="31"/>
      <c r="AI300" s="31"/>
      <c r="AJ300" s="31"/>
      <c r="AK300" s="31"/>
      <c r="AL300" s="31"/>
      <c r="AM300" s="31"/>
      <c r="AN300" s="31"/>
      <c r="AO300" s="32"/>
      <c r="AP300" s="31"/>
      <c r="AQ300" s="31"/>
      <c r="AR300" s="31"/>
      <c r="AS300" s="29"/>
      <c r="AT300" s="29"/>
      <c r="AU300" s="31"/>
      <c r="AV300" s="31"/>
      <c r="AW300" s="31"/>
      <c r="AX300" s="31"/>
      <c r="AY300" s="31"/>
      <c r="AZ300" s="31"/>
      <c r="BA300" s="31"/>
    </row>
    <row r="301" spans="1:53" ht="15.0" customHeight="1">
      <c r="A301" s="48">
        <v>42899.0</v>
      </c>
      <c r="B301" s="40" t="s">
        <v>590</v>
      </c>
      <c r="C301" s="27" t="str">
        <f>D300</f>
        <v>Sayotesh</v>
      </c>
      <c r="D301" s="31" t="s">
        <v>595</v>
      </c>
      <c r="E301" s="29"/>
      <c r="F301" s="29" t="s">
        <v>596</v>
      </c>
      <c r="G301" s="31"/>
      <c r="H301" s="31">
        <v>54.28</v>
      </c>
      <c r="I301" s="31">
        <v>18.84</v>
      </c>
      <c r="J301" s="31">
        <v>26.57</v>
      </c>
      <c r="K301" s="31">
        <f>K300+H301+G301</f>
        <v>13865.109999999995</v>
      </c>
      <c r="L301" s="31"/>
      <c r="M301" s="31">
        <f>H301+G301+M300</f>
        <v>7092.949999999999</v>
      </c>
      <c r="N301" s="31"/>
      <c r="O301" s="32"/>
      <c r="P301" s="31"/>
      <c r="Q301" s="31"/>
      <c r="R301" s="31"/>
      <c r="S301" s="29"/>
      <c r="T301" s="29"/>
      <c r="U301" s="31"/>
      <c r="V301" s="31"/>
      <c r="W301" s="31"/>
      <c r="X301" s="31"/>
      <c r="Y301" s="31"/>
      <c r="Z301" s="31"/>
      <c r="AA301" s="31"/>
      <c r="AB301" s="32"/>
      <c r="AC301" s="31"/>
      <c r="AD301" s="31"/>
      <c r="AE301" s="31"/>
      <c r="AF301" s="29"/>
      <c r="AG301" s="29"/>
      <c r="AH301" s="31"/>
      <c r="AI301" s="31"/>
      <c r="AJ301" s="31"/>
      <c r="AK301" s="31"/>
      <c r="AL301" s="31"/>
      <c r="AM301" s="31"/>
      <c r="AN301" s="31"/>
      <c r="AO301" s="32"/>
      <c r="AP301" s="31"/>
      <c r="AQ301" s="31"/>
      <c r="AR301" s="31"/>
      <c r="AS301" s="29"/>
      <c r="AT301" s="29"/>
      <c r="AU301" s="31"/>
      <c r="AV301" s="31"/>
      <c r="AW301" s="31"/>
      <c r="AX301" s="31"/>
      <c r="AY301" s="31"/>
      <c r="AZ301" s="31"/>
      <c r="BA301" s="31"/>
    </row>
    <row r="302" spans="1:53" ht="23.0" customHeight="1">
      <c r="A302" s="48">
        <v>42900.0</v>
      </c>
      <c r="B302" s="40" t="s">
        <v>590</v>
      </c>
      <c r="C302" s="27" t="str">
        <f>D301</f>
        <v>Railroad Siding No 6</v>
      </c>
      <c r="D302" s="31" t="s">
        <v>597</v>
      </c>
      <c r="E302" s="29"/>
      <c r="F302" s="50" t="s">
        <v>598</v>
      </c>
      <c r="G302" s="31"/>
      <c r="H302" s="31">
        <v>100.41</v>
      </c>
      <c r="I302" s="31">
        <v>16.44</v>
      </c>
      <c r="J302" s="31">
        <v>30.73</v>
      </c>
      <c r="K302" s="31">
        <f>K301+H302+G302</f>
        <v>13965.519999999995</v>
      </c>
      <c r="L302" s="31"/>
      <c r="M302" s="31">
        <f>H302+G302+M301</f>
        <v>7193.359999999999</v>
      </c>
      <c r="N302" s="31"/>
      <c r="O302" s="32"/>
      <c r="P302" s="31"/>
      <c r="Q302" s="31"/>
      <c r="R302" s="31"/>
      <c r="S302" s="29"/>
      <c r="T302" s="29"/>
      <c r="U302" s="31"/>
      <c r="V302" s="31"/>
      <c r="W302" s="31"/>
      <c r="X302" s="31"/>
      <c r="Y302" s="31"/>
      <c r="Z302" s="31"/>
      <c r="AA302" s="31"/>
      <c r="AB302" s="32"/>
      <c r="AC302" s="31"/>
      <c r="AD302" s="31"/>
      <c r="AE302" s="31"/>
      <c r="AF302" s="29"/>
      <c r="AG302" s="29"/>
      <c r="AH302" s="31"/>
      <c r="AI302" s="31"/>
      <c r="AJ302" s="31"/>
      <c r="AK302" s="31"/>
      <c r="AL302" s="31"/>
      <c r="AM302" s="31"/>
      <c r="AN302" s="31"/>
      <c r="AO302" s="32"/>
      <c r="AP302" s="31"/>
      <c r="AQ302" s="31"/>
      <c r="AR302" s="31"/>
      <c r="AS302" s="29"/>
      <c r="AT302" s="29"/>
      <c r="AU302" s="31"/>
      <c r="AV302" s="31"/>
      <c r="AW302" s="31"/>
      <c r="AX302" s="31"/>
      <c r="AY302" s="31"/>
      <c r="AZ302" s="31"/>
      <c r="BA302" s="31"/>
    </row>
    <row r="303" spans="1:53" ht="15.0" customHeight="1">
      <c r="A303" s="48">
        <v>42901.0</v>
      </c>
      <c r="B303" s="40" t="s">
        <v>590</v>
      </c>
      <c r="C303" s="27" t="str">
        <f>D302</f>
        <v>Railway Siding 1</v>
      </c>
      <c r="D303" s="31" t="s">
        <v>599</v>
      </c>
      <c r="E303" s="29" t="s">
        <v>41</v>
      </c>
      <c r="F303" s="29" t="s">
        <v>31</v>
      </c>
      <c r="G303" s="31"/>
      <c r="H303" s="31">
        <v>39.32</v>
      </c>
      <c r="I303" s="31">
        <v>16.68</v>
      </c>
      <c r="J303" s="31">
        <v>37.34</v>
      </c>
      <c r="K303" s="31">
        <f>K302+H303+G303</f>
        <v>14004.839999999995</v>
      </c>
      <c r="L303" s="31"/>
      <c r="M303" s="31">
        <f>H303+G303+M302</f>
        <v>7232.6799999999985</v>
      </c>
      <c r="N303" s="31"/>
      <c r="O303" s="32"/>
      <c r="P303" s="31"/>
      <c r="Q303" s="31"/>
      <c r="R303" s="31"/>
      <c r="S303" s="29"/>
      <c r="T303" s="29"/>
      <c r="U303" s="31"/>
      <c r="V303" s="31"/>
      <c r="W303" s="31"/>
      <c r="X303" s="31"/>
      <c r="Y303" s="31"/>
      <c r="Z303" s="31"/>
      <c r="AA303" s="31"/>
      <c r="AB303" s="32"/>
      <c r="AC303" s="31"/>
      <c r="AD303" s="31"/>
      <c r="AE303" s="31"/>
      <c r="AF303" s="29"/>
      <c r="AG303" s="29"/>
      <c r="AH303" s="31"/>
      <c r="AI303" s="31"/>
      <c r="AJ303" s="31"/>
      <c r="AK303" s="31"/>
      <c r="AL303" s="31"/>
      <c r="AM303" s="31"/>
      <c r="AN303" s="31"/>
      <c r="AO303" s="32"/>
      <c r="AP303" s="31"/>
      <c r="AQ303" s="31"/>
      <c r="AR303" s="31"/>
      <c r="AS303" s="29"/>
      <c r="AT303" s="29"/>
      <c r="AU303" s="31"/>
      <c r="AV303" s="31"/>
      <c r="AW303" s="31"/>
      <c r="AX303" s="31"/>
      <c r="AY303" s="31"/>
      <c r="AZ303" s="31"/>
      <c r="BA303" s="31"/>
    </row>
    <row r="304" spans="1:53" s="41" customFormat="1" ht="27.0" customHeight="1">
      <c r="A304" s="51">
        <v>42904.0</v>
      </c>
      <c r="B304" s="52" t="s">
        <v>600</v>
      </c>
      <c r="C304" s="35" t="str">
        <f>D303</f>
        <v>Beyneu </v>
      </c>
      <c r="D304" s="29" t="s">
        <v>601</v>
      </c>
      <c r="E304" s="29" t="s">
        <v>602</v>
      </c>
      <c r="F304" s="29" t="s">
        <v>181</v>
      </c>
      <c r="G304" s="29"/>
      <c r="H304" s="31">
        <v>6.19</v>
      </c>
      <c r="I304" s="31">
        <v>10.9</v>
      </c>
      <c r="J304" s="31">
        <v>15.65</v>
      </c>
      <c r="K304" s="31">
        <f>K303+H304+G304</f>
        <v>14011.029999999995</v>
      </c>
      <c r="L304" s="29" t="s">
        <v>603</v>
      </c>
      <c r="M304" s="31">
        <f>H304+G304+M303</f>
        <v>7238.869999999998</v>
      </c>
      <c r="N304" s="29"/>
      <c r="O304" s="53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53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53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</row>
    <row r="305" spans="1:53" ht="15.0" customHeight="1">
      <c r="A305" s="48">
        <v>42905.0</v>
      </c>
      <c r="B305" s="31" t="s">
        <v>604</v>
      </c>
      <c r="C305" s="27" t="str">
        <f>D304</f>
        <v>Nukus</v>
      </c>
      <c r="D305" s="31" t="s">
        <v>605</v>
      </c>
      <c r="E305" s="29" t="s">
        <v>606</v>
      </c>
      <c r="F305" s="29"/>
      <c r="G305" s="31"/>
      <c r="H305" s="31">
        <v>0.0</v>
      </c>
      <c r="I305" s="31">
        <v>0.0</v>
      </c>
      <c r="J305" s="31">
        <v>0.0</v>
      </c>
      <c r="K305" s="31">
        <f>K304+H305+G305</f>
        <v>14011.029999999995</v>
      </c>
      <c r="L305" s="31"/>
      <c r="M305" s="31">
        <f>H305+G305+M304</f>
        <v>7238.869999999998</v>
      </c>
      <c r="N305" s="31"/>
      <c r="O305" s="32"/>
      <c r="P305" s="31"/>
      <c r="Q305" s="31"/>
      <c r="R305" s="31"/>
      <c r="S305" s="29"/>
      <c r="T305" s="29"/>
      <c r="U305" s="31"/>
      <c r="V305" s="31"/>
      <c r="W305" s="31"/>
      <c r="X305" s="31"/>
      <c r="Y305" s="31"/>
      <c r="Z305" s="31"/>
      <c r="AA305" s="31"/>
      <c r="AB305" s="32"/>
      <c r="AC305" s="31"/>
      <c r="AD305" s="31"/>
      <c r="AE305" s="31"/>
      <c r="AF305" s="29"/>
      <c r="AG305" s="29"/>
      <c r="AH305" s="31"/>
      <c r="AI305" s="31"/>
      <c r="AJ305" s="31"/>
      <c r="AK305" s="31"/>
      <c r="AL305" s="31"/>
      <c r="AM305" s="31"/>
      <c r="AN305" s="31"/>
      <c r="AO305" s="32"/>
      <c r="AP305" s="31"/>
      <c r="AQ305" s="31"/>
      <c r="AR305" s="31"/>
      <c r="AS305" s="29"/>
      <c r="AT305" s="29"/>
      <c r="AU305" s="31"/>
      <c r="AV305" s="31"/>
      <c r="AW305" s="31"/>
      <c r="AX305" s="31"/>
      <c r="AY305" s="31"/>
      <c r="AZ305" s="31"/>
      <c r="BA305" s="31"/>
    </row>
    <row r="306" spans="1:53" ht="29.0" customHeight="1">
      <c r="A306" s="48">
        <v>42906.0</v>
      </c>
      <c r="B306" s="31" t="s">
        <v>604</v>
      </c>
      <c r="C306" s="27" t="str">
        <f>D305</f>
        <v>Aral Sea</v>
      </c>
      <c r="D306" s="31" t="s">
        <v>601</v>
      </c>
      <c r="E306" s="29"/>
      <c r="F306" s="29" t="s">
        <v>181</v>
      </c>
      <c r="G306" s="31"/>
      <c r="H306" s="31">
        <v>0.0</v>
      </c>
      <c r="I306" s="31">
        <v>0.0</v>
      </c>
      <c r="J306" s="31">
        <v>0.0</v>
      </c>
      <c r="K306" s="31">
        <f>K305+H306+G306</f>
        <v>14011.029999999995</v>
      </c>
      <c r="L306" s="29"/>
      <c r="M306" s="31">
        <f>H306+G306+M305</f>
        <v>7238.869999999998</v>
      </c>
      <c r="N306" s="31"/>
      <c r="O306" s="32"/>
      <c r="P306" s="31"/>
      <c r="Q306" s="31"/>
      <c r="R306" s="31"/>
      <c r="S306" s="29"/>
      <c r="T306" s="29"/>
      <c r="U306" s="31"/>
      <c r="V306" s="31"/>
      <c r="W306" s="31"/>
      <c r="X306" s="31"/>
      <c r="Y306" s="31"/>
      <c r="Z306" s="31"/>
      <c r="AA306" s="31"/>
      <c r="AB306" s="32"/>
      <c r="AC306" s="31"/>
      <c r="AD306" s="31"/>
      <c r="AE306" s="31"/>
      <c r="AF306" s="29"/>
      <c r="AG306" s="29"/>
      <c r="AH306" s="31"/>
      <c r="AI306" s="31"/>
      <c r="AJ306" s="31"/>
      <c r="AK306" s="31"/>
      <c r="AL306" s="31"/>
      <c r="AM306" s="31"/>
      <c r="AN306" s="31"/>
      <c r="AO306" s="32"/>
      <c r="AP306" s="31"/>
      <c r="AQ306" s="31"/>
      <c r="AR306" s="31"/>
      <c r="AS306" s="29"/>
      <c r="AT306" s="29"/>
      <c r="AU306" s="31"/>
      <c r="AV306" s="31"/>
      <c r="AW306" s="31"/>
      <c r="AX306" s="31"/>
      <c r="AY306" s="31"/>
      <c r="AZ306" s="31"/>
      <c r="BA306" s="31"/>
    </row>
    <row r="307" spans="1:53" ht="24.0" customHeight="1">
      <c r="A307" s="48">
        <v>42907.0</v>
      </c>
      <c r="B307" s="31" t="s">
        <v>604</v>
      </c>
      <c r="C307" s="27" t="str">
        <f>D306</f>
        <v>Nukus</v>
      </c>
      <c r="D307" s="31" t="s">
        <v>607</v>
      </c>
      <c r="E307" s="29"/>
      <c r="F307" s="29" t="s">
        <v>608</v>
      </c>
      <c r="G307" s="31"/>
      <c r="H307" s="31">
        <v>54.99</v>
      </c>
      <c r="I307" s="31">
        <v>10.76</v>
      </c>
      <c r="J307" s="31">
        <v>32.31</v>
      </c>
      <c r="K307" s="31">
        <f>K306+H307+G307</f>
        <v>14066.019999999995</v>
      </c>
      <c r="L307" s="31"/>
      <c r="M307" s="31">
        <f>H307+G307+M306</f>
        <v>7293.859999999998</v>
      </c>
      <c r="N307" s="32"/>
      <c r="O307" s="31"/>
      <c r="P307" s="31"/>
      <c r="Q307" s="31"/>
      <c r="R307" s="29"/>
      <c r="S307" s="29"/>
      <c r="T307" s="31"/>
      <c r="U307" s="31"/>
      <c r="V307" s="31"/>
      <c r="W307" s="31"/>
      <c r="X307" s="31"/>
      <c r="Y307" s="31"/>
      <c r="Z307" s="31"/>
      <c r="AB307" s="32"/>
      <c r="AC307" s="31"/>
      <c r="AD307" s="31"/>
      <c r="AE307" s="31"/>
      <c r="AF307" s="29"/>
      <c r="AG307" s="29"/>
      <c r="AH307" s="31"/>
      <c r="AI307" s="31"/>
      <c r="AJ307" s="31"/>
      <c r="AK307" s="31"/>
      <c r="AL307" s="31"/>
      <c r="AM307" s="31"/>
      <c r="AN307" s="31"/>
      <c r="AO307" s="32"/>
      <c r="AP307" s="31"/>
      <c r="AQ307" s="31"/>
      <c r="AR307" s="31"/>
      <c r="AS307" s="29"/>
      <c r="AT307" s="29"/>
      <c r="AU307" s="31"/>
      <c r="AV307" s="31"/>
      <c r="AW307" s="31"/>
      <c r="AX307" s="31"/>
      <c r="AY307" s="31"/>
      <c r="AZ307" s="31"/>
      <c r="BA307" s="31"/>
    </row>
    <row r="308" spans="1:53" ht="26.0" customHeight="1">
      <c r="A308" s="48">
        <v>42908.0</v>
      </c>
      <c r="B308" s="31" t="s">
        <v>604</v>
      </c>
      <c r="C308" s="27" t="str">
        <f>D307</f>
        <v>Chilpyk (Bashnya Molchaniya)</v>
      </c>
      <c r="D308" s="31" t="s">
        <v>609</v>
      </c>
      <c r="E308" s="29"/>
      <c r="F308" s="29" t="s">
        <v>610</v>
      </c>
      <c r="G308" s="31"/>
      <c r="H308" s="31">
        <v>74.2</v>
      </c>
      <c r="I308" s="31">
        <v>13.7</v>
      </c>
      <c r="J308" s="31">
        <v>31.6</v>
      </c>
      <c r="K308" s="31">
        <f>K307+H308+G308</f>
        <v>14140.219999999996</v>
      </c>
      <c r="L308" s="31"/>
      <c r="M308" s="31">
        <f>H308+G308+M307</f>
        <v>7368.059999999998</v>
      </c>
      <c r="N308" s="32"/>
      <c r="O308" s="31"/>
      <c r="P308" s="31"/>
      <c r="Q308" s="31"/>
      <c r="R308" s="29"/>
      <c r="S308" s="29"/>
      <c r="T308" s="31"/>
      <c r="U308" s="31"/>
      <c r="V308" s="31"/>
      <c r="W308" s="31"/>
      <c r="X308" s="31"/>
      <c r="Y308" s="31"/>
      <c r="Z308" s="31"/>
      <c r="AA308" s="32"/>
      <c r="AB308" s="31"/>
      <c r="AC308" s="31"/>
      <c r="AD308" s="31"/>
      <c r="AE308" s="29"/>
      <c r="AF308" s="29"/>
      <c r="AG308" s="31"/>
      <c r="AH308" s="31"/>
      <c r="AI308" s="31"/>
      <c r="AJ308" s="31"/>
      <c r="AK308" s="31"/>
      <c r="AL308" s="31"/>
      <c r="AM308" s="31"/>
      <c r="AN308" s="32"/>
      <c r="AO308" s="31"/>
      <c r="AP308" s="31"/>
      <c r="AQ308" s="31"/>
      <c r="AR308" s="29"/>
      <c r="AS308" s="29"/>
      <c r="AT308" s="31"/>
      <c r="AU308" s="31"/>
      <c r="AV308" s="31"/>
      <c r="AW308" s="31"/>
      <c r="AX308" s="31"/>
      <c r="AY308" s="31"/>
      <c r="AZ308" s="31"/>
    </row>
    <row r="309" spans="1:53" ht="15.0" customHeight="1">
      <c r="A309" s="48">
        <v>42909.0</v>
      </c>
      <c r="B309" s="31" t="s">
        <v>604</v>
      </c>
      <c r="C309" s="27" t="str">
        <f>D308</f>
        <v>Gulen</v>
      </c>
      <c r="D309" s="31" t="s">
        <v>611</v>
      </c>
      <c r="E309" s="29" t="s">
        <v>41</v>
      </c>
      <c r="F309" s="29" t="s">
        <v>181</v>
      </c>
      <c r="G309" s="31"/>
      <c r="H309" s="31">
        <v>56.6</v>
      </c>
      <c r="I309" s="31">
        <v>12.99</v>
      </c>
      <c r="J309" s="31">
        <v>22.26</v>
      </c>
      <c r="K309" s="31">
        <f>K308+H309+G309</f>
        <v>14196.819999999996</v>
      </c>
      <c r="L309" s="31"/>
      <c r="M309" s="31">
        <f>H309+G309+M308</f>
        <v>7424.659999999998</v>
      </c>
      <c r="N309" s="32"/>
      <c r="O309" s="31"/>
      <c r="P309" s="31"/>
      <c r="Q309" s="31"/>
      <c r="R309" s="29"/>
      <c r="S309" s="29"/>
      <c r="T309" s="31"/>
      <c r="U309" s="31"/>
      <c r="V309" s="31"/>
      <c r="W309" s="31"/>
      <c r="X309" s="31"/>
      <c r="Y309" s="31"/>
      <c r="Z309" s="31"/>
      <c r="AA309" s="32"/>
      <c r="AB309" s="31"/>
      <c r="AC309" s="31"/>
      <c r="AD309" s="31"/>
      <c r="AE309" s="29"/>
      <c r="AF309" s="29"/>
      <c r="AG309" s="31"/>
      <c r="AH309" s="31"/>
      <c r="AI309" s="31"/>
      <c r="AJ309" s="31"/>
      <c r="AK309" s="31"/>
      <c r="AL309" s="31"/>
      <c r="AM309" s="31"/>
      <c r="AN309" s="32"/>
      <c r="AO309" s="31"/>
      <c r="AP309" s="31"/>
      <c r="AQ309" s="31"/>
      <c r="AR309" s="29"/>
      <c r="AS309" s="29"/>
      <c r="AT309" s="31"/>
      <c r="AU309" s="31"/>
      <c r="AV309" s="31"/>
      <c r="AW309" s="31"/>
      <c r="AX309" s="31"/>
      <c r="AY309" s="31"/>
      <c r="AZ309" s="31"/>
    </row>
    <row r="310" spans="1:53" ht="15.0" customHeight="1">
      <c r="A310" s="48">
        <v>42912.0</v>
      </c>
      <c r="B310" s="31" t="s">
        <v>604</v>
      </c>
      <c r="C310" s="27" t="str">
        <f>D309</f>
        <v>Khiva</v>
      </c>
      <c r="D310" s="31" t="s">
        <v>612</v>
      </c>
      <c r="E310" s="29"/>
      <c r="F310" s="29"/>
      <c r="G310" s="31"/>
      <c r="H310" s="31">
        <v>32.64</v>
      </c>
      <c r="I310" s="31">
        <v>14.0</v>
      </c>
      <c r="J310" s="31">
        <v>23.45</v>
      </c>
      <c r="K310" s="31">
        <f>K309+H310+G310</f>
        <v>14229.459999999995</v>
      </c>
      <c r="L310" s="31"/>
      <c r="M310" s="31">
        <f>H310+G310+M309</f>
        <v>7457.299999999998</v>
      </c>
      <c r="N310" s="32"/>
      <c r="O310" s="31"/>
      <c r="P310" s="31"/>
      <c r="Q310" s="31"/>
      <c r="R310" s="29"/>
      <c r="S310" s="29"/>
      <c r="T310" s="31"/>
      <c r="U310" s="31"/>
      <c r="V310" s="31"/>
      <c r="W310" s="31"/>
      <c r="X310" s="31"/>
      <c r="Y310" s="31"/>
      <c r="Z310" s="31"/>
      <c r="AA310" s="32"/>
      <c r="AB310" s="31"/>
      <c r="AC310" s="31"/>
      <c r="AD310" s="31"/>
      <c r="AE310" s="29"/>
      <c r="AF310" s="29"/>
      <c r="AG310" s="31"/>
      <c r="AH310" s="31"/>
      <c r="AI310" s="31"/>
      <c r="AJ310" s="31"/>
      <c r="AK310" s="31"/>
      <c r="AL310" s="31"/>
      <c r="AM310" s="31"/>
      <c r="AN310" s="32"/>
      <c r="AO310" s="31"/>
      <c r="AP310" s="31"/>
      <c r="AQ310" s="31"/>
      <c r="AR310" s="29"/>
      <c r="AS310" s="29"/>
      <c r="AT310" s="31"/>
      <c r="AU310" s="31"/>
      <c r="AV310" s="31"/>
      <c r="AW310" s="31"/>
      <c r="AX310" s="31"/>
      <c r="AY310" s="31"/>
      <c r="AZ310" s="31"/>
    </row>
    <row r="311" spans="1:53" ht="15.0">
      <c r="A311" s="48">
        <v>42912.0</v>
      </c>
      <c r="B311" s="31" t="s">
        <v>604</v>
      </c>
      <c r="C311" s="27" t="str">
        <f>D310</f>
        <v>Urgench Train station </v>
      </c>
      <c r="D311" s="31"/>
      <c r="E311" s="29" t="s">
        <v>613</v>
      </c>
      <c r="F311" s="29" t="s">
        <v>614</v>
      </c>
      <c r="G311" s="31"/>
      <c r="H311" s="31">
        <v>0.0</v>
      </c>
      <c r="I311" s="31">
        <v>0.0</v>
      </c>
      <c r="J311" s="31">
        <v>0.0</v>
      </c>
      <c r="K311" s="31">
        <f>K310+H311+G311</f>
        <v>14229.459999999995</v>
      </c>
      <c r="L311" s="31"/>
      <c r="M311" s="31">
        <f>H311+G311+M310</f>
        <v>7457.299999999998</v>
      </c>
      <c r="N311" s="32"/>
      <c r="O311" s="31"/>
      <c r="P311" s="31"/>
      <c r="Q311" s="31"/>
      <c r="R311" s="29"/>
      <c r="S311" s="29"/>
      <c r="T311" s="31"/>
      <c r="U311" s="31"/>
      <c r="V311" s="31"/>
      <c r="W311" s="31"/>
      <c r="X311" s="31"/>
      <c r="Y311" s="31"/>
      <c r="Z311" s="31"/>
      <c r="AA311" s="32"/>
      <c r="AB311" s="31"/>
      <c r="AC311" s="31"/>
      <c r="AD311" s="31"/>
      <c r="AE311" s="29"/>
      <c r="AF311" s="29"/>
      <c r="AG311" s="31"/>
      <c r="AH311" s="31"/>
      <c r="AI311" s="31"/>
      <c r="AJ311" s="31"/>
      <c r="AK311" s="31"/>
      <c r="AL311" s="31"/>
      <c r="AM311" s="31"/>
      <c r="AN311" s="32"/>
      <c r="AO311" s="31"/>
      <c r="AP311" s="31"/>
      <c r="AQ311" s="31"/>
      <c r="AR311" s="29"/>
      <c r="AS311" s="29"/>
      <c r="AT311" s="31"/>
      <c r="AU311" s="31"/>
      <c r="AV311" s="31"/>
      <c r="AW311" s="31"/>
      <c r="AX311" s="31"/>
      <c r="AY311" s="31"/>
      <c r="AZ311" s="31"/>
    </row>
    <row r="312" spans="1:53" ht="15.0">
      <c r="A312" s="48">
        <v>42913.0</v>
      </c>
      <c r="B312" s="31" t="s">
        <v>604</v>
      </c>
      <c r="C312" s="27"/>
      <c r="D312" s="40" t="s">
        <v>615</v>
      </c>
      <c r="E312" s="29" t="s">
        <v>616</v>
      </c>
      <c r="F312" s="29"/>
      <c r="G312" s="31"/>
      <c r="H312" s="31">
        <v>0.0</v>
      </c>
      <c r="I312" s="31">
        <v>0.0</v>
      </c>
      <c r="J312" s="31">
        <v>0.0</v>
      </c>
      <c r="K312" s="31">
        <f>K311+H312+G312</f>
        <v>14229.459999999995</v>
      </c>
      <c r="L312" s="31"/>
      <c r="M312" s="31">
        <f>H312+G312+M311</f>
        <v>7457.299999999998</v>
      </c>
      <c r="N312" s="32"/>
      <c r="O312" s="31"/>
      <c r="P312" s="31"/>
      <c r="Q312" s="31"/>
      <c r="R312" s="29"/>
      <c r="S312" s="29"/>
      <c r="T312" s="31"/>
      <c r="U312" s="31"/>
      <c r="V312" s="31"/>
      <c r="W312" s="31"/>
      <c r="X312" s="31"/>
      <c r="Y312" s="31"/>
      <c r="Z312" s="31"/>
      <c r="AA312" s="32"/>
      <c r="AB312" s="31"/>
      <c r="AC312" s="31"/>
      <c r="AD312" s="31"/>
      <c r="AE312" s="29"/>
      <c r="AF312" s="29"/>
      <c r="AG312" s="31"/>
      <c r="AH312" s="31"/>
      <c r="AI312" s="31"/>
      <c r="AJ312" s="31"/>
      <c r="AK312" s="31"/>
      <c r="AL312" s="31"/>
      <c r="AM312" s="31"/>
      <c r="AN312" s="32"/>
      <c r="AO312" s="31"/>
      <c r="AP312" s="31"/>
      <c r="AQ312" s="31"/>
      <c r="AR312" s="29"/>
      <c r="AS312" s="29"/>
      <c r="AT312" s="31"/>
      <c r="AU312" s="31"/>
      <c r="AV312" s="31"/>
      <c r="AW312" s="31"/>
      <c r="AX312" s="31"/>
      <c r="AY312" s="31"/>
      <c r="AZ312" s="31"/>
    </row>
    <row r="313" spans="1:53" s="28" customFormat="1" ht="15.0" customHeight="1">
      <c r="A313" s="48">
        <v>42913.0</v>
      </c>
      <c r="B313" s="31" t="s">
        <v>604</v>
      </c>
      <c r="C313" s="27" t="str">
        <f>D312</f>
        <v>Navoiy</v>
      </c>
      <c r="D313" s="31" t="s">
        <v>617</v>
      </c>
      <c r="E313" s="29" t="s">
        <v>136</v>
      </c>
      <c r="F313" s="29" t="s">
        <v>596</v>
      </c>
      <c r="G313" s="31"/>
      <c r="H313" s="31">
        <v>59.78</v>
      </c>
      <c r="I313" s="31">
        <v>15.54</v>
      </c>
      <c r="J313" s="31">
        <v>27.14</v>
      </c>
      <c r="K313" s="31">
        <f>K312+H313+G313</f>
        <v>14289.239999999996</v>
      </c>
      <c r="L313" s="31"/>
      <c r="M313" s="31">
        <f>H313+G313+M312</f>
        <v>7517.079999999998</v>
      </c>
      <c r="N313" s="32"/>
      <c r="AA313" s="32"/>
      <c r="AN313" s="32"/>
    </row>
    <row r="314" spans="1:53" s="28" customFormat="1" ht="15.0">
      <c r="A314" s="48">
        <v>42915.0</v>
      </c>
      <c r="B314" s="31" t="s">
        <v>604</v>
      </c>
      <c r="C314" s="27" t="str">
        <f>D313</f>
        <v>Qiziltepa</v>
      </c>
      <c r="D314" s="31" t="s">
        <v>618</v>
      </c>
      <c r="E314" s="29"/>
      <c r="F314" s="29" t="s">
        <v>181</v>
      </c>
      <c r="G314" s="31"/>
      <c r="H314" s="31">
        <v>63.5</v>
      </c>
      <c r="I314" s="31">
        <v>18.09</v>
      </c>
      <c r="J314" s="31">
        <v>30.45</v>
      </c>
      <c r="K314" s="31">
        <f>K313+H314+G314</f>
        <v>14352.739999999996</v>
      </c>
      <c r="L314" s="31"/>
      <c r="M314" s="31">
        <f>H314+G314+M313</f>
        <v>7580.579999999998</v>
      </c>
      <c r="N314" s="32"/>
      <c r="AA314" s="32"/>
      <c r="AN314" s="32"/>
    </row>
    <row r="315" spans="1:53" s="28" customFormat="1" ht="15.0">
      <c r="A315" s="48">
        <v>42916.0</v>
      </c>
      <c r="B315" s="31" t="s">
        <v>604</v>
      </c>
      <c r="C315" s="27" t="str">
        <f>D314</f>
        <v>Bukhara</v>
      </c>
      <c r="D315" s="31" t="s">
        <v>617</v>
      </c>
      <c r="E315" s="29"/>
      <c r="F315" s="29" t="s">
        <v>596</v>
      </c>
      <c r="G315" s="31"/>
      <c r="H315" s="31">
        <v>59.61</v>
      </c>
      <c r="I315" s="31">
        <v>11.72</v>
      </c>
      <c r="J315" s="31">
        <v>22.55</v>
      </c>
      <c r="K315" s="31">
        <f>K314+H315+G315</f>
        <v>14412.349999999997</v>
      </c>
      <c r="L315" s="31"/>
      <c r="M315" s="31">
        <f>H315+G315+M314</f>
        <v>7640.189999999998</v>
      </c>
      <c r="AA315" s="32"/>
      <c r="AN315" s="32"/>
    </row>
    <row r="316" spans="1:53" s="28" customFormat="1" ht="15.0">
      <c r="A316" s="48">
        <v>42917.0</v>
      </c>
      <c r="B316" s="31" t="s">
        <v>604</v>
      </c>
      <c r="C316" s="27" t="str">
        <f>D315</f>
        <v>Qiziltepa</v>
      </c>
      <c r="D316" s="54" t="s">
        <v>615</v>
      </c>
      <c r="E316" s="29"/>
      <c r="F316" s="40" t="s">
        <v>596</v>
      </c>
      <c r="G316" s="31"/>
      <c r="H316" s="31">
        <v>61.68</v>
      </c>
      <c r="I316" s="31">
        <v>13.98</v>
      </c>
      <c r="J316" s="31">
        <v>31.6</v>
      </c>
      <c r="K316" s="31">
        <f>K315+H316+G316</f>
        <v>14474.029999999997</v>
      </c>
      <c r="L316" s="31"/>
      <c r="M316" s="31">
        <f>H316+G316+M315</f>
        <v>7701.869999999998</v>
      </c>
    </row>
    <row r="317" spans="1:53" s="28" customFormat="1" ht="15.0">
      <c r="A317" s="48">
        <v>42918.0</v>
      </c>
      <c r="B317" s="31" t="s">
        <v>604</v>
      </c>
      <c r="C317" s="27" t="str">
        <f>D316</f>
        <v>Navoiy</v>
      </c>
      <c r="D317" s="31" t="s">
        <v>619</v>
      </c>
      <c r="E317" s="29"/>
      <c r="F317" s="40" t="s">
        <v>596</v>
      </c>
      <c r="G317" s="31"/>
      <c r="H317" s="31">
        <v>55.41</v>
      </c>
      <c r="I317" s="31">
        <v>14.4</v>
      </c>
      <c r="J317" s="31">
        <v>27.72</v>
      </c>
      <c r="K317" s="31">
        <f>K316+H317+G317</f>
        <v>14529.439999999997</v>
      </c>
      <c r="L317" s="31"/>
      <c r="M317" s="31">
        <f>H317+G317+M316</f>
        <v>7757.279999999998</v>
      </c>
    </row>
    <row r="318" spans="1:53" s="28" customFormat="1" ht="15.0">
      <c r="A318" s="48">
        <v>42919.0</v>
      </c>
      <c r="B318" s="31" t="s">
        <v>604</v>
      </c>
      <c r="C318" s="27" t="str">
        <f>D317</f>
        <v>Ogtosh</v>
      </c>
      <c r="D318" s="31" t="s">
        <v>620</v>
      </c>
      <c r="E318" s="29"/>
      <c r="F318" s="40" t="s">
        <v>596</v>
      </c>
      <c r="G318" s="31"/>
      <c r="H318" s="31">
        <v>64.12</v>
      </c>
      <c r="I318" s="31">
        <v>12.89</v>
      </c>
      <c r="J318" s="31">
        <v>36.91</v>
      </c>
      <c r="K318" s="31">
        <f>K317+H318+G318</f>
        <v>14593.559999999998</v>
      </c>
      <c r="L318" s="31"/>
      <c r="M318" s="31">
        <f>H318+G318+M317</f>
        <v>7821.399999999998</v>
      </c>
    </row>
    <row r="319" spans="1:53" s="28" customFormat="1" ht="15.0">
      <c r="A319" s="48">
        <v>42920.0</v>
      </c>
      <c r="B319" s="31" t="s">
        <v>604</v>
      </c>
      <c r="C319" s="27" t="str">
        <f>D318</f>
        <v>Gozalkent</v>
      </c>
      <c r="D319" s="31" t="s">
        <v>621</v>
      </c>
      <c r="E319" s="29" t="s">
        <v>136</v>
      </c>
      <c r="F319" s="29" t="s">
        <v>181</v>
      </c>
      <c r="G319" s="31"/>
      <c r="H319" s="31">
        <v>39.05</v>
      </c>
      <c r="I319" s="31">
        <v>13.75</v>
      </c>
      <c r="J319" s="31">
        <v>34.18</v>
      </c>
      <c r="K319" s="31">
        <f>K318+H319+G319</f>
        <v>14632.609999999997</v>
      </c>
      <c r="L319" s="31" t="s">
        <v>622</v>
      </c>
      <c r="M319" s="31">
        <f>H319+G319+M318</f>
        <v>7860.449999999998</v>
      </c>
    </row>
    <row r="320" spans="1:53" s="28" customFormat="1" ht="46.0" customHeight="1">
      <c r="A320" s="48">
        <v>42923.0</v>
      </c>
      <c r="B320" s="31" t="s">
        <v>604</v>
      </c>
      <c r="C320" s="27" t="str">
        <f>D319</f>
        <v>Samarkand </v>
      </c>
      <c r="D320" s="31" t="s">
        <v>623</v>
      </c>
      <c r="E320" s="29" t="s">
        <v>52</v>
      </c>
      <c r="F320" s="29" t="s">
        <v>624</v>
      </c>
      <c r="G320" s="31"/>
      <c r="H320" s="31">
        <v>0.0</v>
      </c>
      <c r="I320" s="31">
        <v>0.0</v>
      </c>
      <c r="J320" s="31">
        <v>0.0</v>
      </c>
      <c r="K320" s="31">
        <f>K319+H320+G320</f>
        <v>14632.609999999997</v>
      </c>
      <c r="L320" s="31"/>
      <c r="M320" s="31">
        <f>H320+G320+M319</f>
        <v>7860.449999999998</v>
      </c>
    </row>
    <row r="321" spans="1:53" s="28" customFormat="1" ht="15.0">
      <c r="A321" s="48">
        <v>42925.0</v>
      </c>
      <c r="B321" s="31" t="s">
        <v>604</v>
      </c>
      <c r="C321" s="27" t="str">
        <f>D320</f>
        <v>Tashkent </v>
      </c>
      <c r="D321" s="31" t="s">
        <v>621</v>
      </c>
      <c r="E321" s="29" t="s">
        <v>52</v>
      </c>
      <c r="F321" s="29" t="s">
        <v>181</v>
      </c>
      <c r="G321" s="31"/>
      <c r="H321" s="31">
        <v>0.0</v>
      </c>
      <c r="I321" s="31">
        <v>0.0</v>
      </c>
      <c r="J321" s="31">
        <v>0.0</v>
      </c>
      <c r="K321" s="31">
        <f>K320+H321+G321</f>
        <v>14632.609999999997</v>
      </c>
      <c r="L321" s="31"/>
      <c r="M321" s="31">
        <f>H321+G321+M320</f>
        <v>7860.449999999998</v>
      </c>
    </row>
    <row r="322" spans="1:53" s="28" customFormat="1" ht="15.0">
      <c r="A322" s="48">
        <v>42926.0</v>
      </c>
      <c r="B322" s="31" t="s">
        <v>604</v>
      </c>
      <c r="C322" s="27" t="str">
        <f>D321</f>
        <v>Samarkand </v>
      </c>
      <c r="D322" s="31" t="s">
        <v>625</v>
      </c>
      <c r="E322" s="29"/>
      <c r="F322" s="40" t="s">
        <v>596</v>
      </c>
      <c r="G322" s="31"/>
      <c r="H322" s="31">
        <v>40.01</v>
      </c>
      <c r="I322" s="31">
        <v>10.9</v>
      </c>
      <c r="J322" s="31">
        <v>49.26</v>
      </c>
      <c r="K322" s="31">
        <f>K321+H322+G322</f>
        <v>14672.619999999997</v>
      </c>
      <c r="L322" s="31"/>
      <c r="M322" s="31">
        <f>H322+G322+M321</f>
        <v>7900.459999999998</v>
      </c>
    </row>
    <row r="323" spans="1:53" s="28" customFormat="1" ht="15.0">
      <c r="A323" s="48">
        <v>42927.0</v>
      </c>
      <c r="B323" s="31" t="s">
        <v>604</v>
      </c>
      <c r="C323" s="27" t="str">
        <f>D322</f>
        <v>Urtakishiak</v>
      </c>
      <c r="D323" s="31" t="s">
        <v>626</v>
      </c>
      <c r="E323" s="29"/>
      <c r="F323" s="29" t="s">
        <v>348</v>
      </c>
      <c r="G323" s="31"/>
      <c r="H323" s="31">
        <v>67.56</v>
      </c>
      <c r="I323" s="31">
        <v>11.22</v>
      </c>
      <c r="J323" s="31">
        <v>47.97</v>
      </c>
      <c r="K323" s="31">
        <f>K322+H323+G323</f>
        <v>14740.179999999997</v>
      </c>
      <c r="L323" s="31"/>
      <c r="M323" s="31">
        <f>H323+G323+M322</f>
        <v>7968.019999999999</v>
      </c>
    </row>
    <row r="324" spans="1:53" s="28" customFormat="1" ht="23.0" customHeight="1">
      <c r="A324" s="48">
        <v>42928.0</v>
      </c>
      <c r="B324" s="31" t="s">
        <v>604</v>
      </c>
      <c r="C324" s="27" t="str">
        <f>D323</f>
        <v>Mevazor</v>
      </c>
      <c r="D324" s="31" t="s">
        <v>627</v>
      </c>
      <c r="E324" s="29"/>
      <c r="F324" s="29" t="s">
        <v>551</v>
      </c>
      <c r="G324" s="31"/>
      <c r="H324" s="31">
        <v>70.9</v>
      </c>
      <c r="I324" s="31">
        <v>13.72</v>
      </c>
      <c r="J324" s="31">
        <v>32.02</v>
      </c>
      <c r="K324" s="31">
        <f>K323+H324+G324</f>
        <v>14811.079999999996</v>
      </c>
      <c r="L324" s="31" t="s">
        <v>622</v>
      </c>
      <c r="M324" s="31">
        <f>H324+G324+M323</f>
        <v>8038.919999999998</v>
      </c>
    </row>
    <row r="325" spans="1:53" s="28" customFormat="1" ht="27.0" customHeight="1">
      <c r="A325" s="48">
        <v>42929.0</v>
      </c>
      <c r="B325" s="31" t="s">
        <v>604</v>
      </c>
      <c r="C325" s="27" t="str">
        <f>D324</f>
        <v>Guzar</v>
      </c>
      <c r="D325" s="31" t="s">
        <v>628</v>
      </c>
      <c r="E325" s="29"/>
      <c r="F325" s="29" t="s">
        <v>629</v>
      </c>
      <c r="G325" s="31"/>
      <c r="H325" s="31">
        <v>52.66</v>
      </c>
      <c r="I325" s="31">
        <v>8.59</v>
      </c>
      <c r="J325" s="31">
        <v>42.37</v>
      </c>
      <c r="K325" s="31">
        <f>K324+H325+G325</f>
        <v>14863.739999999996</v>
      </c>
      <c r="L325" s="31"/>
      <c r="M325" s="31">
        <f>H325+G325+M324</f>
        <v>8091.579999999998</v>
      </c>
    </row>
    <row r="326" spans="1:53" s="28" customFormat="1">
      <c r="A326" s="48">
        <v>42930.0</v>
      </c>
      <c r="B326" s="31" t="s">
        <v>604</v>
      </c>
      <c r="C326" s="27" t="str">
        <f>D325</f>
        <v>Oqravot</v>
      </c>
      <c r="D326" s="31" t="s">
        <v>630</v>
      </c>
      <c r="E326" s="29"/>
      <c r="F326" s="29" t="s">
        <v>181</v>
      </c>
      <c r="G326" s="31"/>
      <c r="H326" s="31">
        <v>51.4</v>
      </c>
      <c r="I326" s="31">
        <v>10.86</v>
      </c>
      <c r="J326" s="31">
        <v>67.22</v>
      </c>
      <c r="K326" s="31">
        <f>K325+H326+G326</f>
        <v>14915.139999999996</v>
      </c>
      <c r="L326" s="31"/>
      <c r="M326" s="31">
        <f>H326+G326+M325</f>
        <v>8142.979999999998</v>
      </c>
    </row>
    <row r="327" spans="1:53" s="28" customFormat="1">
      <c r="A327" s="48">
        <v>42931.0</v>
      </c>
      <c r="B327" s="31" t="s">
        <v>604</v>
      </c>
      <c r="C327" s="27" t="str">
        <f>D326</f>
        <v>Boysun</v>
      </c>
      <c r="D327" s="31" t="s">
        <v>631</v>
      </c>
      <c r="E327" s="29"/>
      <c r="F327" s="29" t="s">
        <v>348</v>
      </c>
      <c r="G327" s="31"/>
      <c r="H327" s="31">
        <v>46.62</v>
      </c>
      <c r="I327" s="31">
        <v>15.88</v>
      </c>
      <c r="J327" s="31">
        <v>55.44</v>
      </c>
      <c r="K327" s="31">
        <f>K326+H327+G327</f>
        <v>14961.759999999997</v>
      </c>
      <c r="L327" s="31"/>
      <c r="M327" s="31">
        <f>H327+G327+M326</f>
        <v>8189.599999999998</v>
      </c>
    </row>
    <row r="328" spans="1:53" s="28" customFormat="1">
      <c r="A328" s="48">
        <v>42932.0</v>
      </c>
      <c r="B328" s="31" t="s">
        <v>604</v>
      </c>
      <c r="C328" s="27" t="str">
        <f>D327</f>
        <v>14km short of Kurama</v>
      </c>
      <c r="D328" s="31" t="s">
        <v>632</v>
      </c>
      <c r="E328" s="29"/>
      <c r="F328" s="29" t="s">
        <v>348</v>
      </c>
      <c r="G328" s="31"/>
      <c r="H328" s="31">
        <v>63.25</v>
      </c>
      <c r="I328" s="31">
        <v>13.63</v>
      </c>
      <c r="J328" s="31">
        <v>46.25</v>
      </c>
      <c r="K328" s="31">
        <f>K327+H328+G328</f>
        <v>15025.009999999997</v>
      </c>
      <c r="L328" s="31"/>
      <c r="M328" s="31">
        <f>H328+G328+M327</f>
        <v>8252.849999999999</v>
      </c>
    </row>
    <row r="329" spans="1:53" s="28" customFormat="1" ht="18.0" customHeight="1">
      <c r="A329" s="48">
        <v>42933.0</v>
      </c>
      <c r="B329" s="31" t="s">
        <v>633</v>
      </c>
      <c r="C329" s="27" t="str">
        <f>D328</f>
        <v>Sariasiya</v>
      </c>
      <c r="D329" s="31" t="s">
        <v>634</v>
      </c>
      <c r="E329" s="29"/>
      <c r="F329" s="29" t="s">
        <v>635</v>
      </c>
      <c r="G329" s="31"/>
      <c r="H329" s="31">
        <v>71.06</v>
      </c>
      <c r="I329" s="31">
        <v>13.83</v>
      </c>
      <c r="J329" s="31">
        <v>46.68</v>
      </c>
      <c r="K329" s="31">
        <f>K328+H329+G329</f>
        <v>15096.069999999996</v>
      </c>
      <c r="L329" s="31"/>
      <c r="M329" s="31">
        <f>H329+G329+M328</f>
        <v>8323.909999999998</v>
      </c>
    </row>
    <row r="330" spans="1:53" s="28" customFormat="1">
      <c r="A330" s="48">
        <v>42934.0</v>
      </c>
      <c r="B330" s="31" t="s">
        <v>636</v>
      </c>
      <c r="C330" s="27" t="str">
        <f>D329</f>
        <v>Hisor</v>
      </c>
      <c r="D330" s="31" t="s">
        <v>637</v>
      </c>
      <c r="E330" s="29"/>
      <c r="F330" s="29" t="s">
        <v>638</v>
      </c>
      <c r="G330" s="31"/>
      <c r="H330" s="31">
        <v>29.04</v>
      </c>
      <c r="I330" s="31">
        <v>11.51</v>
      </c>
      <c r="J330" s="31">
        <v>28.15</v>
      </c>
      <c r="K330" s="31">
        <f>K329+H330+G330</f>
        <v>15125.109999999997</v>
      </c>
      <c r="L330" s="31" t="s">
        <v>639</v>
      </c>
      <c r="M330" s="31">
        <f>H330+G330+M329</f>
        <v>8352.949999999999</v>
      </c>
    </row>
    <row r="331" spans="1:53" s="28" customFormat="1">
      <c r="A331" s="48">
        <v>42936.0</v>
      </c>
      <c r="B331" s="31" t="s">
        <v>636</v>
      </c>
      <c r="C331" s="27" t="str">
        <f>D330</f>
        <v>Dushanbe </v>
      </c>
      <c r="D331" s="31" t="s">
        <v>640</v>
      </c>
      <c r="E331" s="29" t="s">
        <v>641</v>
      </c>
      <c r="F331" s="29" t="s">
        <v>348</v>
      </c>
      <c r="G331" s="31"/>
      <c r="H331" s="31">
        <v>71.0</v>
      </c>
      <c r="I331" s="31">
        <v>10.35</v>
      </c>
      <c r="J331" s="31">
        <v>51.27</v>
      </c>
      <c r="K331" s="31">
        <f>K330+H331+G331</f>
        <v>15196.109999999997</v>
      </c>
      <c r="L331" s="31" t="s">
        <v>639</v>
      </c>
      <c r="M331" s="31">
        <f>H331+G331+M330</f>
        <v>8423.949999999999</v>
      </c>
    </row>
    <row r="332" spans="1:53" s="26" customFormat="1">
      <c r="A332" s="48">
        <v>42938.0</v>
      </c>
      <c r="B332" s="31" t="s">
        <v>636</v>
      </c>
      <c r="C332" s="27" t="str">
        <f>D331</f>
        <v>Takchtahamit </v>
      </c>
      <c r="D332" s="26" t="s">
        <v>642</v>
      </c>
      <c r="F332" s="29" t="s">
        <v>348</v>
      </c>
      <c r="H332" s="26">
        <v>73.87</v>
      </c>
      <c r="I332" s="26">
        <v>9.65</v>
      </c>
      <c r="J332" s="26">
        <v>53.14</v>
      </c>
      <c r="K332" s="31">
        <f>K331+H332+G332</f>
        <v>15269.979999999998</v>
      </c>
      <c r="L332" s="31" t="s">
        <v>639</v>
      </c>
      <c r="M332" s="31">
        <f>H332+G332+M331</f>
        <v>8497.82</v>
      </c>
    </row>
    <row r="333" spans="1:53" s="26" customFormat="1">
      <c r="A333" s="48">
        <v>42939.0</v>
      </c>
      <c r="B333" s="31" t="s">
        <v>636</v>
      </c>
      <c r="C333" s="27" t="str">
        <f>D332</f>
        <v>Darband</v>
      </c>
      <c r="D333" s="26" t="s">
        <v>643</v>
      </c>
      <c r="E333" s="26"/>
      <c r="F333" s="26" t="s">
        <v>644</v>
      </c>
      <c r="H333" s="26">
        <v>27.43</v>
      </c>
      <c r="I333" s="26">
        <v>6.25</v>
      </c>
      <c r="J333" s="26">
        <v>50.99</v>
      </c>
      <c r="K333" s="31">
        <f>K332+H333+G333</f>
        <v>15297.409999999998</v>
      </c>
      <c r="M333" s="31">
        <f>H333+G333+M332</f>
        <v>8525.25</v>
      </c>
    </row>
    <row r="334" spans="1:53" s="26" customFormat="1">
      <c r="A334" s="48">
        <v>42940.0</v>
      </c>
      <c r="B334" s="31" t="s">
        <v>636</v>
      </c>
      <c r="C334" s="27" t="str">
        <f>D333</f>
        <v>Shakhob</v>
      </c>
      <c r="D334" s="26" t="s">
        <v>645</v>
      </c>
      <c r="F334" s="29" t="s">
        <v>348</v>
      </c>
      <c r="H334" s="26">
        <v>50.11</v>
      </c>
      <c r="I334" s="26">
        <v>6.38</v>
      </c>
      <c r="J334" s="26">
        <v>25.13</v>
      </c>
      <c r="K334" s="31">
        <f>K333+H334+G334</f>
        <v>15347.519999999999</v>
      </c>
      <c r="L334" s="31" t="s">
        <v>639</v>
      </c>
      <c r="M334" s="31">
        <f>H334+G334+M333</f>
        <v>8575.36</v>
      </c>
    </row>
    <row r="335" spans="1:53" s="26" customFormat="1">
      <c r="A335" s="48">
        <v>42941.0</v>
      </c>
      <c r="B335" s="31" t="s">
        <v>636</v>
      </c>
      <c r="C335" s="27" t="str">
        <f>D334</f>
        <v>Dekhai Khur</v>
      </c>
      <c r="D335" s="26" t="s">
        <v>646</v>
      </c>
      <c r="F335" s="29" t="s">
        <v>348</v>
      </c>
      <c r="H335" s="26">
        <v>21.72</v>
      </c>
      <c r="I335" s="26">
        <v>3.94</v>
      </c>
      <c r="J335" s="26">
        <v>22.55</v>
      </c>
      <c r="K335" s="31">
        <f>K334+H335+G335</f>
        <v>15369.239999999998</v>
      </c>
      <c r="L335" s="31" t="s">
        <v>647</v>
      </c>
      <c r="M335" s="31">
        <f>H335+G335+M334</f>
        <v>8597.08</v>
      </c>
    </row>
    <row r="336" spans="1:53" s="26" customFormat="1">
      <c r="A336" s="48">
        <v>42942.0</v>
      </c>
      <c r="B336" s="31" t="s">
        <v>636</v>
      </c>
      <c r="C336" s="27" t="str">
        <f>D335</f>
        <v>Safedoron</v>
      </c>
      <c r="D336" s="26" t="s">
        <v>648</v>
      </c>
      <c r="F336" s="26" t="s">
        <v>31</v>
      </c>
      <c r="H336" s="26">
        <v>46.86</v>
      </c>
      <c r="I336" s="26">
        <v>7.45</v>
      </c>
      <c r="J336" s="26">
        <v>37.2</v>
      </c>
      <c r="K336" s="31">
        <f>K335+H336+G336</f>
        <v>15416.099999999999</v>
      </c>
      <c r="L336" s="31" t="s">
        <v>639</v>
      </c>
      <c r="M336" s="31">
        <f>H336+G336+M335</f>
        <v>8643.94</v>
      </c>
    </row>
    <row r="337" spans="1:53" s="26" customFormat="1">
      <c r="A337" s="48">
        <v>42943.0</v>
      </c>
      <c r="B337" s="31" t="s">
        <v>636</v>
      </c>
      <c r="C337" s="27" t="str">
        <f>D336</f>
        <v>Kala-i Khumb</v>
      </c>
      <c r="D337" s="26" t="s">
        <v>649</v>
      </c>
      <c r="F337" s="29" t="s">
        <v>348</v>
      </c>
      <c r="H337" s="26">
        <v>17.85</v>
      </c>
      <c r="I337" s="26">
        <v>6.82</v>
      </c>
      <c r="J337" s="26">
        <v>34.9</v>
      </c>
      <c r="K337" s="31">
        <f>K336+H337+G337</f>
        <v>15433.949999999999</v>
      </c>
      <c r="M337" s="31">
        <f>H337+G337+M336</f>
        <v>8661.79</v>
      </c>
    </row>
    <row r="338" spans="1:53">
      <c r="A338" s="48">
        <v>42944.0</v>
      </c>
      <c r="B338" s="31" t="s">
        <v>636</v>
      </c>
      <c r="C338" s="27" t="str">
        <f>D337</f>
        <v>Kevron</v>
      </c>
      <c r="D338" s="27" t="s">
        <v>650</v>
      </c>
      <c r="F338" s="29" t="s">
        <v>348</v>
      </c>
      <c r="H338" s="27">
        <v>43.89</v>
      </c>
      <c r="I338" s="27">
        <v>7.2</v>
      </c>
      <c r="J338" s="27">
        <v>31.45</v>
      </c>
      <c r="K338" s="31">
        <f>K337+H338+G338</f>
        <v>15477.839999999998</v>
      </c>
      <c r="M338" s="31">
        <f>H338+G338+M337</f>
        <v>8705.68</v>
      </c>
    </row>
    <row r="339" spans="1:53">
      <c r="A339" s="48">
        <v>42945.0</v>
      </c>
      <c r="B339" s="31" t="s">
        <v>636</v>
      </c>
      <c r="C339" s="27" t="str">
        <f>D338</f>
        <v>Kurgovad</v>
      </c>
      <c r="D339" s="27" t="s">
        <v>651</v>
      </c>
      <c r="F339" s="29" t="s">
        <v>348</v>
      </c>
      <c r="H339" s="27">
        <v>36.26</v>
      </c>
      <c r="I339" s="27">
        <v>7.0</v>
      </c>
      <c r="J339" s="27">
        <v>43.8</v>
      </c>
      <c r="K339" s="31">
        <f>K338+H339+G339</f>
        <v>15514.099999999999</v>
      </c>
      <c r="M339" s="31">
        <f>H339+G339+M338</f>
        <v>8741.94</v>
      </c>
    </row>
    <row r="340" spans="1:53">
      <c r="A340" s="48">
        <v>42946.0</v>
      </c>
      <c r="B340" s="31" t="s">
        <v>636</v>
      </c>
      <c r="C340" s="27" t="str">
        <f>D339</f>
        <v>Omurn </v>
      </c>
      <c r="D340" s="27" t="s">
        <v>652</v>
      </c>
      <c r="F340" s="29" t="s">
        <v>348</v>
      </c>
      <c r="H340" s="27">
        <v>54.7</v>
      </c>
      <c r="I340" s="27">
        <v>7.83</v>
      </c>
      <c r="J340" s="27">
        <v>38.49</v>
      </c>
      <c r="K340" s="31">
        <f>K339+H340+G340</f>
        <v>15568.8</v>
      </c>
      <c r="L340" s="54" t="s">
        <v>653</v>
      </c>
      <c r="M340" s="31">
        <f>H340+G340+M339</f>
        <v>8796.640000000001</v>
      </c>
    </row>
    <row r="341" spans="1:53">
      <c r="A341" s="48">
        <v>42947.0</v>
      </c>
      <c r="B341" s="31" t="s">
        <v>636</v>
      </c>
      <c r="C341" s="27" t="str">
        <f>D340</f>
        <v>Shidz</v>
      </c>
      <c r="D341" s="27" t="s">
        <v>654</v>
      </c>
      <c r="F341" s="29" t="s">
        <v>348</v>
      </c>
      <c r="H341" s="27">
        <v>63.69</v>
      </c>
      <c r="I341" s="27">
        <v>9.63</v>
      </c>
      <c r="J341" s="27">
        <v>32.89</v>
      </c>
      <c r="K341" s="31">
        <f>K340+H341+G341</f>
        <v>15632.49</v>
      </c>
      <c r="L341" s="31" t="s">
        <v>655</v>
      </c>
      <c r="M341" s="31">
        <f>H341+G341+M340</f>
        <v>8860.330000000002</v>
      </c>
    </row>
    <row r="342" spans="1:53">
      <c r="A342" s="48">
        <v>42948.0</v>
      </c>
      <c r="B342" s="31" t="s">
        <v>636</v>
      </c>
      <c r="C342" s="27" t="str">
        <f>D341</f>
        <v>Sokhcharv</v>
      </c>
      <c r="D342" s="27" t="s">
        <v>656</v>
      </c>
      <c r="E342" s="27" t="s">
        <v>41</v>
      </c>
      <c r="F342" s="27" t="s">
        <v>657</v>
      </c>
      <c r="H342" s="27">
        <v>30.83</v>
      </c>
      <c r="I342" s="27">
        <v>9.87</v>
      </c>
      <c r="J342" s="27">
        <v>39.21</v>
      </c>
      <c r="K342" s="31">
        <f>K341+H342+G342</f>
        <v>15663.32</v>
      </c>
      <c r="M342" s="31">
        <f>H342+G342+M341</f>
        <v>8891.160000000002</v>
      </c>
    </row>
    <row r="343" spans="1:53">
      <c r="A343" s="48">
        <v>42951.0</v>
      </c>
      <c r="B343" s="31" t="s">
        <v>636</v>
      </c>
      <c r="C343" s="27" t="str">
        <f>D342</f>
        <v>Khorog </v>
      </c>
      <c r="D343" s="27" t="s">
        <v>658</v>
      </c>
      <c r="F343" s="29" t="s">
        <v>348</v>
      </c>
      <c r="H343" s="27">
        <v>32.96</v>
      </c>
      <c r="I343" s="27">
        <v>7.26</v>
      </c>
      <c r="J343" s="27">
        <v>40.21</v>
      </c>
      <c r="K343" s="31">
        <f>K342+H343+G343</f>
        <v>15696.279999999999</v>
      </c>
      <c r="M343" s="31">
        <f>H343+G343+M342</f>
        <v>8924.12</v>
      </c>
    </row>
    <row r="344" spans="1:53">
      <c r="A344" s="48">
        <v>42952.0</v>
      </c>
      <c r="B344" s="31" t="s">
        <v>636</v>
      </c>
      <c r="C344" s="27" t="str">
        <f>D343</f>
        <v>Rivak</v>
      </c>
      <c r="D344" s="27" t="s">
        <v>659</v>
      </c>
      <c r="F344" s="27" t="s">
        <v>348</v>
      </c>
      <c r="H344" s="27">
        <v>42.25</v>
      </c>
      <c r="I344" s="27">
        <v>8.28</v>
      </c>
      <c r="J344" s="27">
        <v>41.51</v>
      </c>
      <c r="K344" s="31">
        <f>K343+H344+G344</f>
        <v>15738.529999999999</v>
      </c>
      <c r="M344" s="31">
        <f>H344+G344+M343</f>
        <v>8966.37</v>
      </c>
    </row>
    <row r="345" spans="1:53">
      <c r="A345" s="48">
        <v>42953.0</v>
      </c>
      <c r="B345" s="31" t="s">
        <v>636</v>
      </c>
      <c r="C345" s="27" t="str">
        <f>D344</f>
        <v>Vox</v>
      </c>
      <c r="D345" s="27" t="s">
        <v>660</v>
      </c>
      <c r="F345" s="27" t="s">
        <v>348</v>
      </c>
      <c r="H345" s="27">
        <v>40.0</v>
      </c>
      <c r="I345" s="27">
        <v>8.32</v>
      </c>
      <c r="J345" s="27">
        <v>31.6</v>
      </c>
      <c r="K345" s="31">
        <f>K344+H345+G345</f>
        <v>15778.529999999999</v>
      </c>
      <c r="M345" s="31">
        <f>H345+G345+M344</f>
        <v>9006.37</v>
      </c>
    </row>
    <row r="346" spans="1:53">
      <c r="A346" s="48">
        <v>42954.0</v>
      </c>
      <c r="B346" s="31" t="s">
        <v>636</v>
      </c>
      <c r="C346" s="27" t="str">
        <f>D345</f>
        <v>Kuighan-tugai</v>
      </c>
      <c r="D346" s="27" t="s">
        <v>661</v>
      </c>
      <c r="F346" s="27" t="s">
        <v>348</v>
      </c>
      <c r="H346" s="27">
        <v>24.52</v>
      </c>
      <c r="I346" s="27">
        <v>7.11</v>
      </c>
      <c r="J346" s="27">
        <v>40.07</v>
      </c>
      <c r="K346" s="31">
        <f>K345+H346+G346</f>
        <v>15803.05</v>
      </c>
      <c r="M346" s="31">
        <f>H346+G346+M345</f>
        <v>9030.890000000001</v>
      </c>
    </row>
    <row r="347" spans="1:53">
      <c r="A347" s="48">
        <v>42955.0</v>
      </c>
      <c r="B347" s="31" t="s">
        <v>636</v>
      </c>
      <c r="C347" s="27" t="str">
        <f>D346</f>
        <v>10km beyond Jelodny</v>
      </c>
      <c r="D347" s="27" t="s">
        <v>662</v>
      </c>
      <c r="F347" s="27" t="s">
        <v>348</v>
      </c>
      <c r="H347" s="27">
        <v>35.42</v>
      </c>
      <c r="I347" s="27">
        <v>6.23</v>
      </c>
      <c r="J347" s="27">
        <v>41.08</v>
      </c>
      <c r="K347" s="31">
        <f>K346+H347+G347</f>
        <v>15838.47</v>
      </c>
      <c r="M347" s="31">
        <f>H347+G347+M346</f>
        <v>9066.310000000001</v>
      </c>
    </row>
    <row r="348" spans="1:53">
      <c r="A348" s="48">
        <v>42956.0</v>
      </c>
      <c r="B348" s="31" t="s">
        <v>636</v>
      </c>
      <c r="C348" s="27" t="str">
        <f>D347</f>
        <v>17km beyond Koitezek Pass</v>
      </c>
      <c r="D348" s="27" t="s">
        <v>663</v>
      </c>
      <c r="F348" s="27" t="s">
        <v>348</v>
      </c>
      <c r="H348" s="27">
        <v>35.96</v>
      </c>
      <c r="I348" s="27">
        <v>8.06</v>
      </c>
      <c r="J348" s="27">
        <v>38.35</v>
      </c>
      <c r="K348" s="31">
        <f>K347+H348+G348</f>
        <v>15874.429999999998</v>
      </c>
      <c r="L348" s="31" t="s">
        <v>664</v>
      </c>
      <c r="M348" s="31">
        <f>H348+G348+M347</f>
        <v>9102.27</v>
      </c>
    </row>
    <row r="349" spans="1:53">
      <c r="A349" s="48">
        <v>42957.0</v>
      </c>
      <c r="B349" s="31" t="s">
        <v>636</v>
      </c>
      <c r="C349" s="27" t="str">
        <f>D348</f>
        <v>Lake Yashilkul</v>
      </c>
      <c r="D349" s="27" t="s">
        <v>665</v>
      </c>
      <c r="F349" s="54" t="s">
        <v>348</v>
      </c>
      <c r="H349" s="27">
        <v>54.44</v>
      </c>
      <c r="I349" s="27">
        <v>8.43</v>
      </c>
      <c r="J349" s="27">
        <v>32.17</v>
      </c>
      <c r="K349" s="31">
        <f>K348+H349+G349</f>
        <v>15928.869999999999</v>
      </c>
      <c r="M349" s="31">
        <f>H349+G349+M348</f>
        <v>9156.710000000001</v>
      </c>
    </row>
    <row r="350" spans="1:53">
      <c r="A350" s="48">
        <v>42958.0</v>
      </c>
      <c r="B350" s="31" t="s">
        <v>636</v>
      </c>
      <c r="C350" s="27" t="str">
        <f>D349</f>
        <v>Bash Gumbez</v>
      </c>
      <c r="D350" s="27" t="s">
        <v>666</v>
      </c>
      <c r="F350" s="54" t="s">
        <v>348</v>
      </c>
      <c r="H350" s="27">
        <v>70.0</v>
      </c>
      <c r="I350" s="27">
        <v>15.52</v>
      </c>
      <c r="J350" s="27">
        <v>47.54</v>
      </c>
      <c r="K350" s="31">
        <f>K349+H350+G350</f>
        <v>15998.869999999999</v>
      </c>
      <c r="M350" s="31">
        <f>H350+G350+M349</f>
        <v>9226.710000000001</v>
      </c>
    </row>
    <row r="351" spans="1:53">
      <c r="A351" s="48">
        <v>42959.0</v>
      </c>
      <c r="B351" s="31" t="s">
        <v>636</v>
      </c>
      <c r="C351" s="27" t="str">
        <f>D350</f>
        <v>14 km before Murghab </v>
      </c>
      <c r="D351" s="27" t="s">
        <v>667</v>
      </c>
      <c r="E351" s="27" t="s">
        <v>136</v>
      </c>
      <c r="F351" s="27" t="s">
        <v>668</v>
      </c>
      <c r="H351" s="27">
        <v>15.56</v>
      </c>
      <c r="I351" s="27">
        <v>10.31</v>
      </c>
      <c r="J351" s="27">
        <v>40.21</v>
      </c>
      <c r="K351" s="31">
        <f>K350+H351+G351</f>
        <v>16014.429999999998</v>
      </c>
      <c r="M351" s="31">
        <f>H351+G351+M350</f>
        <v>9242.27</v>
      </c>
    </row>
    <row r="352" spans="1:53">
      <c r="A352" s="48">
        <v>42961.0</v>
      </c>
      <c r="B352" s="31" t="s">
        <v>636</v>
      </c>
      <c r="C352" s="27" t="str">
        <f>D351</f>
        <v>Murghab </v>
      </c>
      <c r="D352" s="27" t="s">
        <v>669</v>
      </c>
      <c r="F352" s="27" t="s">
        <v>348</v>
      </c>
      <c r="H352" s="27">
        <v>41.92</v>
      </c>
      <c r="I352" s="27">
        <v>8.82</v>
      </c>
      <c r="J352" s="27">
        <v>29.44</v>
      </c>
      <c r="K352" s="31">
        <f>K351+H352+G352</f>
        <v>16056.349999999999</v>
      </c>
      <c r="M352" s="31">
        <f>H352+G352+M351</f>
        <v>9284.19</v>
      </c>
    </row>
    <row r="353" spans="1:53">
      <c r="A353" s="48">
        <v>42962.0</v>
      </c>
      <c r="B353" s="31" t="s">
        <v>636</v>
      </c>
      <c r="C353" s="27" t="str">
        <f>D352</f>
        <v>33 km before Okbadal pass</v>
      </c>
      <c r="D353" s="27" t="s">
        <v>670</v>
      </c>
      <c r="F353" s="27" t="s">
        <v>348</v>
      </c>
      <c r="H353" s="27">
        <v>42.4</v>
      </c>
      <c r="I353" s="27">
        <v>6.65</v>
      </c>
      <c r="J353" s="27">
        <v>46.96</v>
      </c>
      <c r="K353" s="31">
        <f>K352+H353+G353</f>
        <v>16098.749999999998</v>
      </c>
      <c r="M353" s="31">
        <f>H353+G353+M352</f>
        <v>9326.59</v>
      </c>
    </row>
    <row r="354" spans="1:53">
      <c r="A354" s="48">
        <v>42963.0</v>
      </c>
      <c r="B354" s="27" t="s">
        <v>636</v>
      </c>
      <c r="C354" s="27" t="str">
        <f>D353</f>
        <v>9 km after Okbadal pass</v>
      </c>
      <c r="D354" s="27" t="s">
        <v>671</v>
      </c>
      <c r="F354" s="27" t="s">
        <v>555</v>
      </c>
      <c r="H354" s="27">
        <v>50.89</v>
      </c>
      <c r="I354" s="27">
        <v>13.01</v>
      </c>
      <c r="J354" s="27">
        <v>50.56</v>
      </c>
      <c r="K354" s="31">
        <f>K353+H354+G354</f>
        <v>16149.639999999998</v>
      </c>
      <c r="M354" s="31">
        <f>H354+G354+M353</f>
        <v>9377.48</v>
      </c>
    </row>
    <row r="355" spans="1:53">
      <c r="A355" s="48">
        <v>42964.0</v>
      </c>
      <c r="B355" s="27" t="s">
        <v>636</v>
      </c>
      <c r="C355" s="27" t="str">
        <f>D354</f>
        <v>Karukul</v>
      </c>
      <c r="D355" s="27" t="s">
        <v>672</v>
      </c>
      <c r="F355" s="27" t="s">
        <v>348</v>
      </c>
      <c r="H355" s="27">
        <v>44.8</v>
      </c>
      <c r="I355" s="27">
        <v>9.6</v>
      </c>
      <c r="J355" s="27">
        <v>49.41</v>
      </c>
      <c r="K355" s="31">
        <f>K354+H355+G355</f>
        <v>16194.439999999997</v>
      </c>
      <c r="M355" s="31">
        <f>H355+G355+M354</f>
        <v>9422.279999999999</v>
      </c>
    </row>
    <row r="356" spans="1:53">
      <c r="A356" s="48">
        <v>42965.0</v>
      </c>
      <c r="B356" s="27" t="s">
        <v>673</v>
      </c>
      <c r="C356" s="27" t="str">
        <f>D355</f>
        <v>14km after Uy Buloq Pass</v>
      </c>
      <c r="D356" s="27" t="s">
        <v>674</v>
      </c>
      <c r="F356" s="27" t="s">
        <v>348</v>
      </c>
      <c r="H356" s="27">
        <v>36.2</v>
      </c>
      <c r="I356" s="27">
        <v>8.81</v>
      </c>
      <c r="J356" s="27">
        <v>41.65</v>
      </c>
      <c r="K356" s="31">
        <f>K355+H356+G356</f>
        <v>16230.639999999998</v>
      </c>
      <c r="M356" s="31">
        <f>H356+G356+M355</f>
        <v>9458.48</v>
      </c>
    </row>
    <row r="357" spans="1:53">
      <c r="A357" s="48">
        <v>42966.0</v>
      </c>
      <c r="B357" s="27" t="s">
        <v>675</v>
      </c>
      <c r="C357" s="27" t="str">
        <f>D356</f>
        <v>2km from Kyrgyzstan border</v>
      </c>
      <c r="D357" s="27" t="s">
        <v>676</v>
      </c>
      <c r="F357" s="27" t="s">
        <v>677</v>
      </c>
      <c r="H357" s="27">
        <v>60.99</v>
      </c>
      <c r="I357" s="27">
        <v>11.27</v>
      </c>
      <c r="J357" s="27">
        <v>46.1</v>
      </c>
      <c r="K357" s="31">
        <f>K356+H357+G357</f>
        <v>16291.629999999997</v>
      </c>
      <c r="M357" s="31">
        <f>H357+G357+M356</f>
        <v>9519.47</v>
      </c>
    </row>
    <row r="358" spans="1:53">
      <c r="A358" s="48">
        <v>42967.0</v>
      </c>
      <c r="B358" s="27" t="s">
        <v>675</v>
      </c>
      <c r="C358" s="27" t="str">
        <f>D357</f>
        <v>Archat</v>
      </c>
      <c r="D358" s="27" t="s">
        <v>678</v>
      </c>
      <c r="E358" s="27" t="s">
        <v>136</v>
      </c>
      <c r="F358" s="27" t="s">
        <v>679</v>
      </c>
      <c r="H358" s="27">
        <v>67.62</v>
      </c>
      <c r="I358" s="27">
        <v>15.91</v>
      </c>
      <c r="J358" s="27">
        <v>53.14</v>
      </c>
      <c r="K358" s="31">
        <f>K357+H358+G358</f>
        <v>16359.249999999998</v>
      </c>
      <c r="M358" s="31">
        <f>H358+G358+M357</f>
        <v>9587.09</v>
      </c>
    </row>
    <row r="359" spans="1:53">
      <c r="A359" s="48">
        <v>42969.0</v>
      </c>
      <c r="B359" s="27" t="s">
        <v>675</v>
      </c>
      <c r="C359" s="27" t="str">
        <f>D358</f>
        <v>Gulcha</v>
      </c>
      <c r="D359" s="27" t="s">
        <v>680</v>
      </c>
      <c r="E359" s="27" t="s">
        <v>41</v>
      </c>
      <c r="F359" s="27" t="s">
        <v>681</v>
      </c>
      <c r="H359" s="27">
        <v>89.24</v>
      </c>
      <c r="I359" s="27">
        <v>11.69</v>
      </c>
      <c r="J359" s="27">
        <v>59.6</v>
      </c>
      <c r="K359" s="31">
        <f>K358+H359+G359</f>
        <v>16448.489999999998</v>
      </c>
      <c r="L359" s="31" t="s">
        <v>664</v>
      </c>
      <c r="M359" s="31">
        <f>H359+G359+M358</f>
        <v>9676.33</v>
      </c>
    </row>
    <row r="360" spans="1:53">
      <c r="A360" s="48">
        <v>42973.0</v>
      </c>
      <c r="B360" s="27" t="s">
        <v>675</v>
      </c>
      <c r="C360" s="27" t="str">
        <f>D359</f>
        <v>Osh</v>
      </c>
      <c r="D360" s="27" t="s">
        <v>682</v>
      </c>
      <c r="F360" s="27" t="s">
        <v>348</v>
      </c>
      <c r="H360" s="27">
        <v>43.41</v>
      </c>
      <c r="I360" s="27">
        <v>12.95</v>
      </c>
      <c r="J360" s="27">
        <v>58.74</v>
      </c>
      <c r="K360" s="31">
        <f>K359+H360+G360</f>
        <v>16491.899999999998</v>
      </c>
      <c r="M360" s="31">
        <f>H360+G360+M359</f>
        <v>9719.74</v>
      </c>
    </row>
    <row r="361" spans="1:53">
      <c r="A361" s="48">
        <v>42974.0</v>
      </c>
      <c r="B361" s="27" t="s">
        <v>675</v>
      </c>
      <c r="C361" s="27" t="str">
        <f>D360</f>
        <v>Kurshab </v>
      </c>
      <c r="D361" s="27" t="s">
        <v>683</v>
      </c>
      <c r="F361" s="27" t="s">
        <v>348</v>
      </c>
      <c r="H361" s="27">
        <v>64.1</v>
      </c>
      <c r="I361" s="27">
        <v>11.51</v>
      </c>
      <c r="J361" s="27">
        <v>53.86</v>
      </c>
      <c r="K361" s="31">
        <f>K360+H361+G361</f>
        <v>16555.999999999996</v>
      </c>
      <c r="M361" s="31">
        <f>H361+G361+M360</f>
        <v>9783.84</v>
      </c>
    </row>
    <row r="362" spans="1:53">
      <c r="A362" s="48">
        <v>42975.0</v>
      </c>
      <c r="B362" s="27" t="s">
        <v>675</v>
      </c>
      <c r="C362" s="27" t="str">
        <f>D361</f>
        <v>Masadan</v>
      </c>
      <c r="D362" s="27" t="s">
        <v>684</v>
      </c>
      <c r="F362" s="27" t="s">
        <v>348</v>
      </c>
      <c r="H362" s="27">
        <v>57.63</v>
      </c>
      <c r="I362" s="27">
        <v>12.49</v>
      </c>
      <c r="J362" s="27">
        <v>46.25</v>
      </c>
      <c r="K362" s="31">
        <f>K361+H362+G362</f>
        <v>16613.629999999997</v>
      </c>
      <c r="M362" s="31">
        <f>H362+G362+M361</f>
        <v>9841.47</v>
      </c>
    </row>
    <row r="363" spans="1:53">
      <c r="A363" s="48">
        <v>42976.0</v>
      </c>
      <c r="B363" s="27" t="s">
        <v>675</v>
      </c>
      <c r="C363" s="27" t="str">
        <f>D362</f>
        <v>Boston </v>
      </c>
      <c r="D363" s="27" t="s">
        <v>685</v>
      </c>
      <c r="F363" s="27" t="s">
        <v>348</v>
      </c>
      <c r="H363" s="27">
        <v>29.56</v>
      </c>
      <c r="I363" s="27">
        <v>9.67</v>
      </c>
      <c r="J363" s="27">
        <v>50.12</v>
      </c>
      <c r="K363" s="31">
        <f>K362+H363+G363</f>
        <v>16643.19</v>
      </c>
      <c r="M363" s="31">
        <f>H363+G363+M362</f>
        <v>9871.029999999999</v>
      </c>
    </row>
    <row r="364" spans="1:53">
      <c r="A364" s="48">
        <v>42977.0</v>
      </c>
      <c r="B364" s="27" t="s">
        <v>675</v>
      </c>
      <c r="C364" s="27" t="str">
        <f>D363</f>
        <v>Lesnoy National park </v>
      </c>
      <c r="D364" s="27" t="s">
        <v>686</v>
      </c>
      <c r="F364" s="27" t="s">
        <v>687</v>
      </c>
      <c r="H364" s="27">
        <v>26.1</v>
      </c>
      <c r="I364" s="27">
        <v>10.17</v>
      </c>
      <c r="J364" s="27">
        <v>62.33</v>
      </c>
      <c r="K364" s="31">
        <f>K363+H364+G364</f>
        <v>16669.289999999997</v>
      </c>
      <c r="M364" s="31">
        <f>H364+G364+M363</f>
        <v>9897.13</v>
      </c>
    </row>
    <row r="365" spans="1:53">
      <c r="A365" s="48">
        <v>42978.0</v>
      </c>
      <c r="B365" s="27" t="s">
        <v>675</v>
      </c>
      <c r="C365" s="27" t="str">
        <f>D364</f>
        <v>Kara Kul</v>
      </c>
      <c r="D365" s="27" t="s">
        <v>688</v>
      </c>
      <c r="F365" s="27" t="s">
        <v>596</v>
      </c>
      <c r="H365" s="27">
        <v>27.38</v>
      </c>
      <c r="I365" s="27">
        <v>10.82</v>
      </c>
      <c r="J365" s="27">
        <v>52.14</v>
      </c>
      <c r="K365" s="31">
        <f>K364+H365+G365</f>
        <v>16696.67</v>
      </c>
      <c r="M365" s="31">
        <f>H365+G365+M364</f>
        <v>9924.509999999998</v>
      </c>
    </row>
    <row r="366" spans="1:53">
      <c r="A366" s="48">
        <v>42979.0</v>
      </c>
      <c r="B366" s="27" t="s">
        <v>675</v>
      </c>
      <c r="C366" s="27" t="str">
        <f>D365</f>
        <v>Toktogul Reservoir </v>
      </c>
      <c r="D366" s="27" t="s">
        <v>689</v>
      </c>
      <c r="F366" s="27" t="s">
        <v>596</v>
      </c>
      <c r="H366" s="27">
        <v>21.94</v>
      </c>
      <c r="I366" s="27">
        <v>11.44</v>
      </c>
      <c r="J366" s="27">
        <v>57.74</v>
      </c>
      <c r="K366" s="31">
        <f>K365+H366+G366</f>
        <v>16718.609999999997</v>
      </c>
      <c r="M366" s="31">
        <f>H366+G366+M365</f>
        <v>9946.449999999999</v>
      </c>
    </row>
    <row r="367" spans="1:53">
      <c r="A367" s="48">
        <v>42980.0</v>
      </c>
      <c r="B367" s="27" t="s">
        <v>675</v>
      </c>
      <c r="C367" s="27" t="str">
        <f>D366</f>
        <v>Sangar</v>
      </c>
      <c r="D367" s="27" t="s">
        <v>690</v>
      </c>
      <c r="F367" s="27" t="s">
        <v>596</v>
      </c>
      <c r="H367" s="27">
        <v>21.1</v>
      </c>
      <c r="I367" s="27">
        <v>10.76</v>
      </c>
      <c r="J367" s="27">
        <v>33.89</v>
      </c>
      <c r="K367" s="31">
        <f>K366+H367+G367</f>
        <v>16739.709999999995</v>
      </c>
      <c r="M367" s="31">
        <f>H367+G367+M366</f>
        <v>9967.55</v>
      </c>
    </row>
    <row r="368" spans="1:53">
      <c r="A368" s="48">
        <v>42981.0</v>
      </c>
      <c r="B368" s="27" t="s">
        <v>675</v>
      </c>
      <c r="C368" s="27" t="str">
        <f>D367</f>
        <v>Töö Ashuu Pass/ Tunnel</v>
      </c>
      <c r="D368" s="27" t="s">
        <v>691</v>
      </c>
      <c r="E368" s="27" t="s">
        <v>101</v>
      </c>
      <c r="F368" s="27" t="s">
        <v>692</v>
      </c>
      <c r="H368" s="27">
        <v>136.69</v>
      </c>
      <c r="I368" s="27">
        <v>20.8</v>
      </c>
      <c r="J368" s="27">
        <v>57.74</v>
      </c>
      <c r="K368" s="31">
        <f>K367+H368+G368</f>
        <v>16876.399999999994</v>
      </c>
      <c r="M368" s="31">
        <f>H368+G368+M367</f>
        <v>10104.24</v>
      </c>
    </row>
    <row r="369" spans="1:53">
      <c r="A369" s="48">
        <v>42985.0</v>
      </c>
      <c r="B369" s="27" t="s">
        <v>693</v>
      </c>
      <c r="C369" s="27" t="str">
        <f>D368</f>
        <v>Bishkek </v>
      </c>
      <c r="D369" s="27" t="s">
        <v>694</v>
      </c>
      <c r="E369" s="27" t="s">
        <v>695</v>
      </c>
      <c r="F369" s="27" t="s">
        <v>696</v>
      </c>
      <c r="H369" s="31">
        <v>0.0</v>
      </c>
      <c r="I369" s="31">
        <v>0.0</v>
      </c>
      <c r="J369" s="31">
        <v>0.0</v>
      </c>
      <c r="K369" s="31">
        <f>K368+H369+G369</f>
        <v>16876.399999999994</v>
      </c>
      <c r="M369" s="31">
        <f>H369+G369+M368</f>
        <v>10104.24</v>
      </c>
    </row>
    <row r="370" spans="1:53">
      <c r="A370" s="48">
        <v>42988.0</v>
      </c>
      <c r="B370" s="27" t="s">
        <v>697</v>
      </c>
      <c r="C370" s="27" t="str">
        <f>D369</f>
        <v>Almaty</v>
      </c>
      <c r="D370" s="27" t="s">
        <v>691</v>
      </c>
      <c r="E370" s="27" t="s">
        <v>698</v>
      </c>
      <c r="F370" s="27" t="s">
        <v>692</v>
      </c>
      <c r="H370" s="31">
        <v>0.0</v>
      </c>
      <c r="I370" s="31">
        <v>0.0</v>
      </c>
      <c r="J370" s="31">
        <v>0.0</v>
      </c>
      <c r="K370" s="31">
        <f>K369+H370+G370</f>
        <v>16876.399999999994</v>
      </c>
      <c r="M370" s="31">
        <f>H370+G370+M369</f>
        <v>10104.24</v>
      </c>
    </row>
    <row r="371" spans="1:53">
      <c r="A371" s="48">
        <v>42989.0</v>
      </c>
      <c r="B371" s="27" t="s">
        <v>675</v>
      </c>
      <c r="C371" s="27" t="str">
        <f>D370</f>
        <v>Bishkek </v>
      </c>
      <c r="D371" s="27" t="s">
        <v>699</v>
      </c>
      <c r="E371" s="27" t="s">
        <v>700</v>
      </c>
      <c r="F371" s="27" t="s">
        <v>701</v>
      </c>
      <c r="H371" s="31">
        <v>0.0</v>
      </c>
      <c r="I371" s="31">
        <v>0.0</v>
      </c>
      <c r="J371" s="31">
        <v>0.0</v>
      </c>
      <c r="K371" s="31">
        <f>K370+H371+G371</f>
        <v>16876.399999999994</v>
      </c>
      <c r="M371" s="31">
        <f>H371+G371+M370</f>
        <v>10104.24</v>
      </c>
    </row>
    <row r="372" spans="1:53">
      <c r="A372" s="48">
        <v>42990.0</v>
      </c>
      <c r="B372" s="27" t="s">
        <v>702</v>
      </c>
      <c r="C372" s="27" t="str">
        <f>D371</f>
        <v>Bishkek Airport</v>
      </c>
      <c r="D372" s="27" t="s">
        <v>703</v>
      </c>
      <c r="E372" s="27" t="s">
        <v>704</v>
      </c>
      <c r="F372" s="27" t="s">
        <v>705</v>
      </c>
      <c r="H372" s="31">
        <v>0.0</v>
      </c>
      <c r="I372" s="31">
        <v>0.0</v>
      </c>
      <c r="J372" s="31">
        <v>0.0</v>
      </c>
      <c r="K372" s="31">
        <f>K371+H372+G372</f>
        <v>16876.399999999994</v>
      </c>
      <c r="M372" s="31">
        <f>H372+G372+M371</f>
        <v>10104.24</v>
      </c>
    </row>
    <row r="373" spans="1:53" ht="26.0">
      <c r="A373" s="48">
        <v>42993.0</v>
      </c>
      <c r="B373" s="27" t="s">
        <v>706</v>
      </c>
      <c r="C373" s="27" t="str">
        <f>D372</f>
        <v>Kathmandu</v>
      </c>
      <c r="D373" s="27" t="s">
        <v>707</v>
      </c>
      <c r="F373" s="35" t="s">
        <v>708</v>
      </c>
      <c r="H373" s="31">
        <v>0.0</v>
      </c>
      <c r="I373" s="31">
        <v>0.0</v>
      </c>
      <c r="J373" s="31">
        <v>0.0</v>
      </c>
      <c r="K373" s="31">
        <f>K372+H373+G373</f>
        <v>16876.399999999994</v>
      </c>
      <c r="M373" s="31">
        <f>H373+G373+M372</f>
        <v>10104.24</v>
      </c>
    </row>
    <row r="374" spans="1:53">
      <c r="A374" s="48">
        <v>42998.0</v>
      </c>
      <c r="B374" s="27" t="s">
        <v>706</v>
      </c>
      <c r="C374" s="27" t="str">
        <f>D373</f>
        <v>Baisepati</v>
      </c>
      <c r="D374" s="27" t="s">
        <v>703</v>
      </c>
      <c r="E374" s="27" t="s">
        <v>709</v>
      </c>
      <c r="F374" s="27" t="s">
        <v>710</v>
      </c>
      <c r="H374" s="31">
        <v>0.0</v>
      </c>
      <c r="I374" s="31">
        <v>0.0</v>
      </c>
      <c r="J374" s="31">
        <v>0.0</v>
      </c>
      <c r="K374" s="31">
        <f>K373+H374+G374</f>
        <v>16876.399999999994</v>
      </c>
      <c r="M374" s="31">
        <f>H374+G374+M373</f>
        <v>10104.24</v>
      </c>
    </row>
    <row r="375" spans="1:53">
      <c r="A375" s="48">
        <v>43000.0</v>
      </c>
      <c r="B375" s="27" t="s">
        <v>706</v>
      </c>
      <c r="C375" s="27" t="str">
        <f>D374</f>
        <v>Kathmandu</v>
      </c>
      <c r="D375" s="27" t="s">
        <v>711</v>
      </c>
      <c r="E375" s="27" t="s">
        <v>712</v>
      </c>
      <c r="H375" s="31">
        <v>0.0</v>
      </c>
      <c r="I375" s="31">
        <v>0.0</v>
      </c>
      <c r="J375" s="31">
        <v>0.0</v>
      </c>
      <c r="K375" s="31">
        <f>K374+H375+G375</f>
        <v>16876.399999999994</v>
      </c>
      <c r="M375" s="31">
        <f>H375+G375+M374</f>
        <v>10104.24</v>
      </c>
    </row>
    <row r="376" spans="1:53" ht="26.0">
      <c r="A376" s="48">
        <v>43001.0</v>
      </c>
      <c r="B376" s="27" t="s">
        <v>706</v>
      </c>
      <c r="C376" s="27" t="s">
        <v>713</v>
      </c>
      <c r="F376" s="35" t="s">
        <v>714</v>
      </c>
      <c r="H376" s="31">
        <v>0.0</v>
      </c>
      <c r="I376" s="31">
        <v>0.0</v>
      </c>
      <c r="J376" s="31">
        <v>0.0</v>
      </c>
      <c r="K376" s="31">
        <f>K375+H376+G376</f>
        <v>16876.399999999994</v>
      </c>
      <c r="M376" s="31">
        <f>H376+G376+M375</f>
        <v>10104.24</v>
      </c>
    </row>
    <row r="377" spans="1:53">
      <c r="A377" s="48">
        <v>43007.0</v>
      </c>
      <c r="B377" s="27" t="s">
        <v>706</v>
      </c>
      <c r="C377" s="27" t="s">
        <v>711</v>
      </c>
      <c r="D377" s="27" t="s">
        <v>703</v>
      </c>
      <c r="E377" s="27" t="s">
        <v>715</v>
      </c>
      <c r="F377" s="27" t="s">
        <v>710</v>
      </c>
      <c r="H377" s="31">
        <v>0.0</v>
      </c>
      <c r="I377" s="31">
        <v>0.0</v>
      </c>
      <c r="J377" s="31">
        <v>0.0</v>
      </c>
      <c r="K377" s="31">
        <f>K376+H377+G377</f>
        <v>16876.399999999994</v>
      </c>
      <c r="M377" s="31">
        <f>H377+G377+M376</f>
        <v>10104.24</v>
      </c>
    </row>
    <row r="378" spans="1:53" ht="26.0">
      <c r="A378" s="48">
        <v>43009.0</v>
      </c>
      <c r="B378" s="27" t="s">
        <v>706</v>
      </c>
      <c r="C378" s="27" t="str">
        <f>D377</f>
        <v>Kathmandu</v>
      </c>
      <c r="D378" s="27" t="s">
        <v>716</v>
      </c>
      <c r="F378" s="35" t="s">
        <v>717</v>
      </c>
      <c r="H378" s="31">
        <v>0.0</v>
      </c>
      <c r="I378" s="31">
        <v>0.0</v>
      </c>
      <c r="J378" s="31">
        <v>0.0</v>
      </c>
      <c r="K378" s="31">
        <f>K377+H378+G378</f>
        <v>16876.399999999994</v>
      </c>
      <c r="M378" s="31">
        <f>H378+G378+M377</f>
        <v>10104.24</v>
      </c>
    </row>
    <row r="379" spans="1:53">
      <c r="A379" s="48">
        <v>43051.0</v>
      </c>
      <c r="B379" s="27" t="s">
        <v>706</v>
      </c>
      <c r="C379" s="27" t="str">
        <f>D391</f>
        <v>Kathmandu</v>
      </c>
      <c r="D379" s="27" t="s">
        <v>718</v>
      </c>
      <c r="F379" s="27" t="s">
        <v>719</v>
      </c>
      <c r="H379" s="31">
        <v>0.0</v>
      </c>
      <c r="I379" s="31">
        <v>0.0</v>
      </c>
      <c r="J379" s="31">
        <v>0.0</v>
      </c>
      <c r="K379" s="31">
        <f>K378+H379+G379</f>
        <v>16876.399999999994</v>
      </c>
      <c r="M379" s="31">
        <f>H379+G379+M378</f>
        <v>10104.24</v>
      </c>
    </row>
    <row r="380" spans="1:53">
      <c r="A380" s="48">
        <v>43017.0</v>
      </c>
      <c r="B380" s="27" t="s">
        <v>706</v>
      </c>
      <c r="C380" s="27" t="str">
        <f>D379</f>
        <v>Lovely Hill</v>
      </c>
      <c r="D380" s="27" t="s">
        <v>720</v>
      </c>
      <c r="E380" s="27" t="s">
        <v>721</v>
      </c>
      <c r="H380" s="31">
        <v>0.0</v>
      </c>
      <c r="I380" s="31">
        <v>0.0</v>
      </c>
      <c r="J380" s="31">
        <v>0.0</v>
      </c>
      <c r="K380" s="31">
        <f>K379+H380+G380</f>
        <v>16876.399999999994</v>
      </c>
      <c r="M380" s="31">
        <f>H380+G380+M379</f>
        <v>10104.24</v>
      </c>
    </row>
    <row r="381" spans="1:53">
      <c r="A381" s="48">
        <v>43018.0</v>
      </c>
      <c r="B381" s="27" t="s">
        <v>706</v>
      </c>
      <c r="C381" s="27" t="s">
        <v>722</v>
      </c>
      <c r="H381" s="31">
        <v>0.0</v>
      </c>
      <c r="I381" s="31">
        <v>0.0</v>
      </c>
      <c r="J381" s="31">
        <v>0.0</v>
      </c>
      <c r="K381" s="31">
        <f>K380+H381+G381</f>
        <v>16876.399999999994</v>
      </c>
      <c r="M381" s="31">
        <f>H381+G381+M380</f>
        <v>10104.24</v>
      </c>
    </row>
    <row r="382" spans="1:53">
      <c r="A382" s="48">
        <v>43031.0</v>
      </c>
      <c r="B382" s="27" t="s">
        <v>706</v>
      </c>
      <c r="C382" s="27" t="s">
        <v>723</v>
      </c>
      <c r="D382" s="27" t="s">
        <v>703</v>
      </c>
      <c r="H382" s="31">
        <v>0.0</v>
      </c>
      <c r="I382" s="31">
        <v>0.0</v>
      </c>
      <c r="J382" s="31">
        <v>0.0</v>
      </c>
      <c r="K382" s="31">
        <f>K381+H382+G382</f>
        <v>16876.399999999994</v>
      </c>
      <c r="M382" s="31">
        <f>H382+G382+M381</f>
        <v>10104.24</v>
      </c>
    </row>
    <row r="383" spans="1:53" ht="25.85">
      <c r="A383" s="48">
        <v>43036.0</v>
      </c>
      <c r="B383" s="27" t="s">
        <v>706</v>
      </c>
      <c r="C383" s="27" t="str">
        <f>D382</f>
        <v>Kathmandu</v>
      </c>
      <c r="D383" s="27" t="s">
        <v>724</v>
      </c>
      <c r="E383" s="27" t="s">
        <v>725</v>
      </c>
      <c r="F383" s="27" t="s">
        <v>726</v>
      </c>
      <c r="H383" s="31">
        <v>0.0</v>
      </c>
      <c r="I383" s="31">
        <v>0.0</v>
      </c>
      <c r="J383" s="31">
        <v>0.0</v>
      </c>
      <c r="K383" s="31">
        <f>K382+H383+G383</f>
        <v>16876.399999999994</v>
      </c>
      <c r="L383" s="35" t="s">
        <v>727</v>
      </c>
      <c r="M383" s="31">
        <f>H383+G383+M382</f>
        <v>10104.24</v>
      </c>
    </row>
    <row r="384" spans="1:53">
      <c r="A384" s="48">
        <v>43036.0</v>
      </c>
      <c r="B384" s="27" t="s">
        <v>706</v>
      </c>
      <c r="C384" s="27" t="str">
        <f>D383</f>
        <v>Nagarkot</v>
      </c>
      <c r="D384" s="27" t="s">
        <v>703</v>
      </c>
      <c r="H384" s="31">
        <v>0.0</v>
      </c>
      <c r="I384" s="31">
        <v>0.0</v>
      </c>
      <c r="J384" s="31">
        <v>0.0</v>
      </c>
      <c r="K384" s="31">
        <f>K383+H384+G384</f>
        <v>16876.399999999994</v>
      </c>
      <c r="M384" s="31">
        <f>H384+G384+M383</f>
        <v>10104.24</v>
      </c>
    </row>
    <row r="385" spans="1:53">
      <c r="A385" s="48">
        <v>43037.0</v>
      </c>
      <c r="B385" s="27" t="s">
        <v>706</v>
      </c>
      <c r="C385" s="27" t="str">
        <f>D384</f>
        <v>Kathmandu</v>
      </c>
      <c r="D385" s="27" t="s">
        <v>728</v>
      </c>
      <c r="E385" s="27" t="s">
        <v>729</v>
      </c>
      <c r="H385" s="31">
        <v>0.0</v>
      </c>
      <c r="I385" s="31">
        <v>0.0</v>
      </c>
      <c r="J385" s="31">
        <v>0.0</v>
      </c>
      <c r="K385" s="31">
        <f>K384+H385+G385</f>
        <v>16876.399999999994</v>
      </c>
      <c r="M385" s="31">
        <f>H385+G385+M384</f>
        <v>10104.24</v>
      </c>
    </row>
    <row r="386" spans="1:53">
      <c r="A386" s="48">
        <v>43037.0</v>
      </c>
      <c r="B386" s="27" t="s">
        <v>706</v>
      </c>
      <c r="C386" s="27" t="str">
        <f>D385</f>
        <v>The Last Resort</v>
      </c>
      <c r="D386" s="27" t="s">
        <v>703</v>
      </c>
      <c r="H386" s="31">
        <v>0.0</v>
      </c>
      <c r="I386" s="31">
        <v>0.0</v>
      </c>
      <c r="J386" s="31">
        <v>0.0</v>
      </c>
      <c r="K386" s="31">
        <f>K385+H386+G386</f>
        <v>16876.399999999994</v>
      </c>
      <c r="L386" s="27" t="s">
        <v>730</v>
      </c>
      <c r="M386" s="31">
        <f>H386+G386+M385</f>
        <v>10104.24</v>
      </c>
    </row>
    <row r="387" spans="1:53">
      <c r="A387" s="48">
        <v>43041.0</v>
      </c>
      <c r="B387" s="27" t="s">
        <v>706</v>
      </c>
      <c r="C387" s="27" t="str">
        <f>D386</f>
        <v>Kathmandu</v>
      </c>
      <c r="D387" s="27" t="s">
        <v>731</v>
      </c>
      <c r="F387" s="27" t="s">
        <v>732</v>
      </c>
      <c r="H387" s="27">
        <v>72.92</v>
      </c>
      <c r="I387" s="27">
        <v>11.8</v>
      </c>
      <c r="J387" s="27">
        <v>51.2</v>
      </c>
      <c r="K387" s="31">
        <f>K386+H387+G387</f>
        <v>16949.319999999992</v>
      </c>
      <c r="M387" s="31">
        <f>H387+G387+M386</f>
        <v>10177.16</v>
      </c>
    </row>
    <row r="388" spans="1:53">
      <c r="A388" s="48">
        <v>43042.0</v>
      </c>
      <c r="B388" s="27" t="s">
        <v>706</v>
      </c>
      <c r="C388" s="27" t="str">
        <f>D387</f>
        <v>Benighat</v>
      </c>
      <c r="D388" s="27" t="s">
        <v>733</v>
      </c>
      <c r="F388" s="27" t="s">
        <v>596</v>
      </c>
      <c r="H388" s="27">
        <v>60.53</v>
      </c>
      <c r="I388" s="27">
        <v>9.19</v>
      </c>
      <c r="J388" s="27">
        <v>49.44</v>
      </c>
      <c r="K388" s="31">
        <f>K387+H388+G388</f>
        <v>17009.84999999999</v>
      </c>
      <c r="M388" s="31">
        <f>H388+G388+M387</f>
        <v>10237.69</v>
      </c>
    </row>
    <row r="389" spans="1:53">
      <c r="A389" s="48">
        <v>43043.0</v>
      </c>
      <c r="B389" s="27" t="s">
        <v>706</v>
      </c>
      <c r="C389" s="27" t="str">
        <f>D388</f>
        <v>2 km beyond Dumre</v>
      </c>
      <c r="D389" s="27" t="s">
        <v>734</v>
      </c>
      <c r="E389" s="27" t="s">
        <v>136</v>
      </c>
      <c r="F389" s="27" t="s">
        <v>735</v>
      </c>
      <c r="H389" s="27">
        <v>63.87</v>
      </c>
      <c r="I389" s="27">
        <v>8.94</v>
      </c>
      <c r="J389" s="27">
        <v>44.89</v>
      </c>
      <c r="K389" s="31">
        <f>K388+H389+G389</f>
        <v>17073.71999999999</v>
      </c>
      <c r="M389" s="31">
        <f>H389+G389+M388</f>
        <v>10301.560000000001</v>
      </c>
    </row>
    <row r="390" spans="1:53">
      <c r="A390" s="48">
        <v>43045.0</v>
      </c>
      <c r="B390" s="27" t="s">
        <v>706</v>
      </c>
      <c r="C390" s="27" t="str">
        <f>D389</f>
        <v>Pokhara</v>
      </c>
      <c r="D390" s="27" t="s">
        <v>718</v>
      </c>
      <c r="F390" s="27" t="s">
        <v>719</v>
      </c>
      <c r="H390" s="27">
        <v>5.42</v>
      </c>
      <c r="I390" s="27">
        <v>6.28</v>
      </c>
      <c r="J390" s="27">
        <v>20.24</v>
      </c>
      <c r="K390" s="31">
        <f>K389+H390+G390</f>
        <v>17079.13999999999</v>
      </c>
      <c r="M390" s="31">
        <f>H390+G390+M389</f>
        <v>10306.980000000001</v>
      </c>
    </row>
    <row r="391" spans="1:53" ht="25.85">
      <c r="A391" s="48">
        <v>43050.0</v>
      </c>
      <c r="B391" s="27" t="s">
        <v>706</v>
      </c>
      <c r="C391" s="27" t="str">
        <f>D390</f>
        <v>Lovely Hill</v>
      </c>
      <c r="D391" s="27" t="s">
        <v>703</v>
      </c>
      <c r="E391" s="27" t="s">
        <v>736</v>
      </c>
      <c r="F391" s="27" t="s">
        <v>737</v>
      </c>
      <c r="H391" s="31">
        <v>0.0</v>
      </c>
      <c r="I391" s="31">
        <v>0.0</v>
      </c>
      <c r="J391" s="31">
        <v>0.0</v>
      </c>
      <c r="K391" s="31">
        <f>K390+H391+G391</f>
        <v>17079.13999999999</v>
      </c>
      <c r="L391" s="35" t="s">
        <v>738</v>
      </c>
      <c r="M391" s="31">
        <f>H391+G391+M390</f>
        <v>10306.980000000001</v>
      </c>
    </row>
    <row r="392" spans="1:53">
      <c r="A392" s="48">
        <v>43051.0</v>
      </c>
      <c r="B392" s="27" t="s">
        <v>706</v>
      </c>
      <c r="C392" s="27" t="str">
        <f>D391</f>
        <v>Kathmandu</v>
      </c>
      <c r="D392" s="27" t="s">
        <v>718</v>
      </c>
      <c r="F392" s="27" t="s">
        <v>719</v>
      </c>
      <c r="H392" s="31">
        <v>0.0</v>
      </c>
      <c r="I392" s="31">
        <v>0.0</v>
      </c>
      <c r="J392" s="31">
        <v>0.0</v>
      </c>
      <c r="K392" s="31">
        <f>K391+H392+G392</f>
        <v>17079.13999999999</v>
      </c>
      <c r="M392" s="31">
        <f>H392+G392+M391</f>
        <v>10306.980000000001</v>
      </c>
    </row>
    <row r="393" spans="1:53">
      <c r="A393" s="48">
        <v>43057.0</v>
      </c>
      <c r="B393" s="27" t="s">
        <v>706</v>
      </c>
      <c r="C393" s="27" t="str">
        <f>D392</f>
        <v>Lovely Hill</v>
      </c>
      <c r="D393" s="27" t="s">
        <v>734</v>
      </c>
      <c r="E393" s="27" t="s">
        <v>101</v>
      </c>
      <c r="F393" s="27" t="s">
        <v>739</v>
      </c>
      <c r="H393" s="27">
        <v>7.57</v>
      </c>
      <c r="I393" s="27">
        <v>11.97</v>
      </c>
      <c r="J393" s="27">
        <v>28.37</v>
      </c>
      <c r="K393" s="31">
        <f>K392+H393+G393</f>
        <v>17086.70999999999</v>
      </c>
      <c r="M393" s="31">
        <f>H393+G393+M392</f>
        <v>10314.550000000001</v>
      </c>
    </row>
    <row r="394" spans="1:53">
      <c r="A394" s="48">
        <v>43061.0</v>
      </c>
      <c r="B394" s="27" t="s">
        <v>706</v>
      </c>
      <c r="C394" s="27" t="str">
        <f>D393</f>
        <v>Pokhara</v>
      </c>
      <c r="D394" s="27" t="s">
        <v>740</v>
      </c>
      <c r="F394" s="27" t="s">
        <v>596</v>
      </c>
      <c r="H394" s="27">
        <v>47.06</v>
      </c>
      <c r="I394" s="27">
        <v>8.04</v>
      </c>
      <c r="J394" s="27">
        <v>38.42</v>
      </c>
      <c r="K394" s="31">
        <f>K393+H394+G394</f>
        <v>17133.76999999999</v>
      </c>
      <c r="M394" s="31">
        <f>H394+G394+M393</f>
        <v>10361.61</v>
      </c>
    </row>
    <row r="395" spans="1:53">
      <c r="A395" s="48">
        <v>43062.0</v>
      </c>
      <c r="B395" s="27" t="s">
        <v>706</v>
      </c>
      <c r="C395" s="27" t="str">
        <f>D394</f>
        <v>Bagal Thok</v>
      </c>
      <c r="D395" s="27" t="s">
        <v>741</v>
      </c>
      <c r="F395" s="27" t="s">
        <v>596</v>
      </c>
      <c r="H395" s="27">
        <v>54.39</v>
      </c>
      <c r="I395" s="27">
        <v>9.33</v>
      </c>
      <c r="J395" s="27">
        <v>38.15</v>
      </c>
      <c r="K395" s="31">
        <f>K394+H395+G395</f>
        <v>17188.15999999999</v>
      </c>
      <c r="M395" s="31">
        <f>H395+G395+M394</f>
        <v>10416.0</v>
      </c>
    </row>
    <row r="396" spans="1:53">
      <c r="A396" s="48">
        <v>43063.0</v>
      </c>
      <c r="B396" s="27" t="s">
        <v>706</v>
      </c>
      <c r="C396" s="27" t="str">
        <f>D395</f>
        <v>Pokharathok</v>
      </c>
      <c r="D396" s="27" t="s">
        <v>742</v>
      </c>
      <c r="F396" s="54" t="s">
        <v>596</v>
      </c>
      <c r="H396" s="27">
        <v>62.07</v>
      </c>
      <c r="I396" s="27">
        <v>13.1</v>
      </c>
      <c r="J396" s="27">
        <v>43.3</v>
      </c>
      <c r="K396" s="31">
        <f>K395+H396+G396</f>
        <v>17250.22999999999</v>
      </c>
      <c r="L396" s="27" t="s">
        <v>743</v>
      </c>
      <c r="M396" s="31">
        <f>H396+G396+M395</f>
        <v>10478.07</v>
      </c>
    </row>
    <row r="397" spans="1:53">
      <c r="A397" s="48">
        <v>43064.0</v>
      </c>
      <c r="B397" s="27" t="s">
        <v>706</v>
      </c>
      <c r="C397" s="27" t="str">
        <f>D396</f>
        <v>Mainahiya</v>
      </c>
      <c r="D397" s="27" t="s">
        <v>744</v>
      </c>
      <c r="E397" s="54" t="s">
        <v>136</v>
      </c>
      <c r="F397" s="27" t="s">
        <v>745</v>
      </c>
      <c r="H397" s="27">
        <v>23.24</v>
      </c>
      <c r="I397" s="27">
        <v>10.2</v>
      </c>
      <c r="J397" s="27">
        <v>18.9</v>
      </c>
      <c r="K397" s="31">
        <f>K396+H397+G397</f>
        <v>17273.46999999999</v>
      </c>
      <c r="L397" s="27" t="s">
        <v>743</v>
      </c>
      <c r="M397" s="31">
        <f>H397+G397+M396</f>
        <v>10501.31</v>
      </c>
    </row>
    <row r="398" spans="1:53">
      <c r="A398" s="48">
        <v>43066.0</v>
      </c>
      <c r="B398" s="27" t="s">
        <v>706</v>
      </c>
      <c r="C398" s="27" t="str">
        <f>D397</f>
        <v>Lumbini</v>
      </c>
      <c r="D398" s="27" t="s">
        <v>746</v>
      </c>
      <c r="F398" s="54" t="s">
        <v>596</v>
      </c>
      <c r="H398" s="27">
        <v>50.9</v>
      </c>
      <c r="I398" s="27">
        <v>11.67</v>
      </c>
      <c r="J398" s="27">
        <v>20.79</v>
      </c>
      <c r="K398" s="31">
        <f>K397+H398+G398</f>
        <v>17324.36999999999</v>
      </c>
      <c r="L398" s="27" t="s">
        <v>747</v>
      </c>
      <c r="M398" s="31">
        <f>H398+G398+M397</f>
        <v>10552.21</v>
      </c>
    </row>
    <row r="399" spans="1:53">
      <c r="A399" s="48">
        <v>43067.0</v>
      </c>
      <c r="B399" s="27" t="s">
        <v>706</v>
      </c>
      <c r="C399" s="27" t="str">
        <f>D398</f>
        <v>Chawnnapur</v>
      </c>
      <c r="D399" s="27" t="s">
        <v>748</v>
      </c>
      <c r="F399" s="27" t="s">
        <v>596</v>
      </c>
      <c r="H399" s="27">
        <v>48.25</v>
      </c>
      <c r="I399" s="27">
        <v>8.8</v>
      </c>
      <c r="J399" s="27">
        <v>42.2</v>
      </c>
      <c r="K399" s="31">
        <f>K398+H399+G399</f>
        <v>17372.61999999999</v>
      </c>
      <c r="M399" s="31">
        <f>H399+G399+M398</f>
        <v>10600.46</v>
      </c>
    </row>
    <row r="400" spans="1:53">
      <c r="A400" s="48">
        <v>43068.0</v>
      </c>
      <c r="B400" s="27" t="s">
        <v>706</v>
      </c>
      <c r="C400" s="27" t="str">
        <f>D399</f>
        <v>Bhalubang</v>
      </c>
      <c r="D400" s="27" t="s">
        <v>749</v>
      </c>
      <c r="F400" s="27" t="s">
        <v>596</v>
      </c>
      <c r="H400" s="27">
        <v>38.02</v>
      </c>
      <c r="I400" s="27">
        <v>12.7</v>
      </c>
      <c r="J400" s="27">
        <v>39.8</v>
      </c>
      <c r="K400" s="31">
        <f>K399+H400+G400</f>
        <v>17410.639999999992</v>
      </c>
      <c r="M400" s="31">
        <f>H400+G400+M399</f>
        <v>10638.48</v>
      </c>
    </row>
    <row r="401" spans="1:53">
      <c r="A401" s="48">
        <v>43069.0</v>
      </c>
      <c r="B401" s="27" t="s">
        <v>706</v>
      </c>
      <c r="C401" s="27" t="str">
        <f>D400</f>
        <v>Asani</v>
      </c>
      <c r="D401" s="27" t="s">
        <v>750</v>
      </c>
      <c r="F401" s="27" t="s">
        <v>596</v>
      </c>
      <c r="H401" s="27">
        <v>39.26</v>
      </c>
      <c r="I401" s="27">
        <v>9.99</v>
      </c>
      <c r="J401" s="27">
        <v>42.28</v>
      </c>
      <c r="K401" s="31">
        <f>K400+H401+G401</f>
        <v>17449.89999999999</v>
      </c>
      <c r="M401" s="31">
        <f>H401+G401+M400</f>
        <v>10677.74</v>
      </c>
    </row>
    <row r="402" spans="1:53">
      <c r="A402" s="48">
        <v>43070.0</v>
      </c>
      <c r="B402" s="27" t="s">
        <v>706</v>
      </c>
      <c r="C402" s="27" t="str">
        <f>D401</f>
        <v>Kusan</v>
      </c>
      <c r="D402" s="27" t="s">
        <v>751</v>
      </c>
      <c r="F402" s="27" t="s">
        <v>596</v>
      </c>
      <c r="H402" s="27">
        <v>39.54</v>
      </c>
      <c r="I402" s="27">
        <v>11.78</v>
      </c>
      <c r="J402" s="27">
        <v>38.15</v>
      </c>
      <c r="K402" s="31">
        <f>K401+H402+G402</f>
        <v>17489.43999999999</v>
      </c>
      <c r="M402" s="31">
        <f>H402+G402+M401</f>
        <v>10717.28</v>
      </c>
    </row>
    <row r="403" spans="1:53">
      <c r="A403" s="48">
        <v>43071.0</v>
      </c>
      <c r="B403" s="54" t="s">
        <v>706</v>
      </c>
      <c r="C403" s="27" t="str">
        <f>D402</f>
        <v>Samshergung</v>
      </c>
      <c r="D403" s="27" t="s">
        <v>752</v>
      </c>
      <c r="F403" s="27" t="s">
        <v>596</v>
      </c>
      <c r="H403" s="27">
        <v>40.05</v>
      </c>
      <c r="I403" s="27">
        <v>13.02</v>
      </c>
      <c r="J403" s="27">
        <v>25.61</v>
      </c>
      <c r="K403" s="31">
        <f>K402+H403+G403</f>
        <v>17529.48999999999</v>
      </c>
      <c r="M403" s="31">
        <f>H403+G403+M402</f>
        <v>10757.33</v>
      </c>
    </row>
    <row r="404" spans="1:53">
      <c r="A404" s="48">
        <v>43072.0</v>
      </c>
      <c r="B404" s="54" t="s">
        <v>706</v>
      </c>
      <c r="C404" s="27" t="str">
        <f>D403</f>
        <v>Bangauri</v>
      </c>
      <c r="D404" s="27" t="s">
        <v>753</v>
      </c>
      <c r="E404" s="27" t="s">
        <v>41</v>
      </c>
      <c r="F404" s="27" t="s">
        <v>754</v>
      </c>
      <c r="H404" s="27">
        <v>50.46</v>
      </c>
      <c r="I404" s="27">
        <v>12.2</v>
      </c>
      <c r="J404" s="27">
        <v>28.1</v>
      </c>
      <c r="K404" s="31">
        <f>K403+H404+G404</f>
        <v>17579.94999999999</v>
      </c>
      <c r="M404" s="31">
        <f>H404+G404+M403</f>
        <v>10807.789999999999</v>
      </c>
    </row>
    <row r="405" spans="1:53">
      <c r="A405" s="48">
        <v>43075.0</v>
      </c>
      <c r="B405" s="54" t="s">
        <v>706</v>
      </c>
      <c r="C405" s="27" t="str">
        <f>D404</f>
        <v>Bardia National Park</v>
      </c>
      <c r="D405" s="27" t="s">
        <v>755</v>
      </c>
      <c r="F405" s="27" t="s">
        <v>596</v>
      </c>
      <c r="H405" s="27">
        <v>56.58</v>
      </c>
      <c r="I405" s="27">
        <v>12.21</v>
      </c>
      <c r="J405" s="27">
        <v>27.82</v>
      </c>
      <c r="K405" s="31">
        <f>K404+H405+G405</f>
        <v>17636.52999999999</v>
      </c>
      <c r="M405" s="31">
        <f>H405+G405+M404</f>
        <v>10864.369999999999</v>
      </c>
    </row>
    <row r="406" spans="1:53">
      <c r="A406" s="48">
        <v>43076.0</v>
      </c>
      <c r="B406" s="54" t="s">
        <v>706</v>
      </c>
      <c r="C406" s="27" t="str">
        <f>D405</f>
        <v>Muda</v>
      </c>
      <c r="D406" s="27" t="s">
        <v>756</v>
      </c>
      <c r="F406" s="27" t="s">
        <v>596</v>
      </c>
      <c r="H406" s="27">
        <v>58.1</v>
      </c>
      <c r="I406" s="27">
        <v>11.77</v>
      </c>
      <c r="J406" s="27">
        <v>25.2</v>
      </c>
      <c r="K406" s="31">
        <f>K405+H406+G406</f>
        <v>17694.62999999999</v>
      </c>
      <c r="M406" s="31">
        <f>H406+G406+M405</f>
        <v>10922.47</v>
      </c>
    </row>
    <row r="407" spans="1:53">
      <c r="A407" s="48">
        <v>43077.0</v>
      </c>
      <c r="B407" s="27" t="s">
        <v>757</v>
      </c>
      <c r="C407" s="27" t="str">
        <f>D406</f>
        <v>Gularaya</v>
      </c>
      <c r="D407" s="27" t="s">
        <v>758</v>
      </c>
      <c r="F407" s="27" t="s">
        <v>596</v>
      </c>
      <c r="H407" s="27">
        <v>57.83</v>
      </c>
      <c r="I407" s="27">
        <v>12.35</v>
      </c>
      <c r="J407" s="27">
        <v>30.02</v>
      </c>
      <c r="K407" s="31">
        <f>K406+H407+G407</f>
        <v>17752.459999999992</v>
      </c>
      <c r="M407" s="31">
        <f>H407+G407+M406</f>
        <v>10980.3</v>
      </c>
    </row>
    <row r="408" spans="1:53">
      <c r="A408" s="48">
        <v>43078.0</v>
      </c>
      <c r="B408" s="27" t="s">
        <v>759</v>
      </c>
      <c r="C408" s="27" t="str">
        <f>D407</f>
        <v>5km before Khatima</v>
      </c>
      <c r="D408" s="27" t="s">
        <v>760</v>
      </c>
      <c r="F408" s="27" t="s">
        <v>596</v>
      </c>
      <c r="H408" s="27">
        <v>44.57</v>
      </c>
      <c r="I408" s="27">
        <v>12.95</v>
      </c>
      <c r="J408" s="27">
        <v>21.34</v>
      </c>
      <c r="K408" s="31">
        <f>K407+H408+G408</f>
        <v>17797.02999999999</v>
      </c>
      <c r="M408" s="31">
        <f>H408+G408+M407</f>
        <v>11024.869999999999</v>
      </c>
    </row>
    <row r="409" spans="1:53">
      <c r="A409" s="48">
        <v>43079.0</v>
      </c>
      <c r="B409" s="27" t="s">
        <v>759</v>
      </c>
      <c r="C409" s="27" t="str">
        <f>D408</f>
        <v>Baree</v>
      </c>
      <c r="D409" s="27" t="s">
        <v>761</v>
      </c>
      <c r="F409" s="27" t="s">
        <v>596</v>
      </c>
      <c r="H409" s="27">
        <v>48.39</v>
      </c>
      <c r="I409" s="27">
        <v>12.76</v>
      </c>
      <c r="J409" s="27">
        <v>21.21</v>
      </c>
      <c r="K409" s="31">
        <f>K408+H409+G409</f>
        <v>17845.41999999999</v>
      </c>
      <c r="M409" s="31">
        <f>H409+G409+M408</f>
        <v>11073.259999999998</v>
      </c>
    </row>
    <row r="410" spans="1:53">
      <c r="A410" s="48">
        <v>43080.0</v>
      </c>
      <c r="B410" s="27" t="s">
        <v>759</v>
      </c>
      <c r="C410" s="27" t="str">
        <f>D409</f>
        <v>Bilaspur</v>
      </c>
      <c r="D410" s="27" t="s">
        <v>762</v>
      </c>
      <c r="F410" s="27" t="s">
        <v>596</v>
      </c>
      <c r="H410" s="27">
        <v>44.53</v>
      </c>
      <c r="I410" s="27">
        <v>13.53</v>
      </c>
      <c r="J410" s="27">
        <v>31.53</v>
      </c>
      <c r="K410" s="31">
        <f>K409+H410+G410</f>
        <v>17889.94999999999</v>
      </c>
      <c r="M410" s="31">
        <f>H410+G410+M409</f>
        <v>11117.789999999999</v>
      </c>
    </row>
    <row r="411" spans="1:53">
      <c r="A411" s="48">
        <v>43081.0</v>
      </c>
      <c r="B411" s="27" t="s">
        <v>759</v>
      </c>
      <c r="C411" s="27" t="str">
        <f>D410</f>
        <v>Mundha Pande</v>
      </c>
      <c r="D411" s="27" t="s">
        <v>763</v>
      </c>
      <c r="F411" s="27" t="s">
        <v>596</v>
      </c>
      <c r="H411" s="27">
        <v>43.63</v>
      </c>
      <c r="I411" s="27">
        <v>13.7</v>
      </c>
      <c r="J411" s="27">
        <v>30.5</v>
      </c>
      <c r="K411" s="31">
        <f>K410+H411+G411</f>
        <v>17933.57999999999</v>
      </c>
      <c r="M411" s="31">
        <f>H411+G411+M410</f>
        <v>11161.419999999998</v>
      </c>
    </row>
    <row r="412" spans="1:53">
      <c r="A412" s="48">
        <v>43082.0</v>
      </c>
      <c r="B412" s="27" t="s">
        <v>759</v>
      </c>
      <c r="C412" s="27" t="str">
        <f>D411</f>
        <v>Joya</v>
      </c>
      <c r="D412" s="27" t="s">
        <v>764</v>
      </c>
      <c r="F412" s="27" t="s">
        <v>596</v>
      </c>
      <c r="H412" s="27">
        <v>51.21</v>
      </c>
      <c r="I412" s="27">
        <v>14.7</v>
      </c>
      <c r="J412" s="27">
        <v>26.7</v>
      </c>
      <c r="K412" s="31">
        <f>K411+H412+G412</f>
        <v>17984.78999999999</v>
      </c>
      <c r="M412" s="31">
        <f>H412+G412+M411</f>
        <v>11212.629999999997</v>
      </c>
    </row>
    <row r="413" spans="1:53">
      <c r="A413" s="48">
        <v>43083.0</v>
      </c>
      <c r="B413" s="27" t="s">
        <v>759</v>
      </c>
      <c r="C413" s="27" t="str">
        <f>D412</f>
        <v>Singhawali</v>
      </c>
      <c r="D413" s="27" t="s">
        <v>765</v>
      </c>
      <c r="F413" s="27" t="s">
        <v>766</v>
      </c>
      <c r="H413" s="27">
        <v>79.07</v>
      </c>
      <c r="I413" s="27">
        <v>13.1</v>
      </c>
      <c r="J413" s="27">
        <v>27.9</v>
      </c>
      <c r="K413" s="31">
        <f>K412+H413+G413</f>
        <v>18063.85999999999</v>
      </c>
      <c r="M413" s="31">
        <f>H413+G413+M412</f>
        <v>11291.699999999997</v>
      </c>
    </row>
    <row r="414" spans="1:53">
      <c r="A414" s="48">
        <v>43084.0</v>
      </c>
      <c r="B414" s="27" t="s">
        <v>759</v>
      </c>
      <c r="C414" s="27" t="str">
        <f>D413</f>
        <v>Delhi east</v>
      </c>
      <c r="D414" s="27" t="s">
        <v>767</v>
      </c>
      <c r="E414" s="27" t="s">
        <v>136</v>
      </c>
      <c r="F414" s="27" t="s">
        <v>768</v>
      </c>
      <c r="H414" s="27">
        <v>25.18</v>
      </c>
      <c r="I414" s="27">
        <v>11.4</v>
      </c>
      <c r="J414" s="27">
        <v>27.7</v>
      </c>
      <c r="K414" s="31">
        <f>K413+H414+G414</f>
        <v>18089.03999999999</v>
      </c>
      <c r="M414" s="31">
        <f>H414+G414+M413</f>
        <v>11316.879999999997</v>
      </c>
    </row>
    <row r="415" spans="1:53">
      <c r="A415" s="48">
        <v>43086.0</v>
      </c>
      <c r="B415" s="27" t="s">
        <v>759</v>
      </c>
      <c r="C415" s="27" t="str">
        <f>D414</f>
        <v>Delhi Mahipalpur</v>
      </c>
      <c r="D415" s="27" t="s">
        <v>769</v>
      </c>
      <c r="E415" s="27" t="s">
        <v>770</v>
      </c>
      <c r="F415" s="27" t="s">
        <v>771</v>
      </c>
      <c r="H415" s="31">
        <v>0.0</v>
      </c>
      <c r="I415" s="31">
        <v>0.0</v>
      </c>
      <c r="J415" s="31">
        <v>0.0</v>
      </c>
      <c r="K415" s="31">
        <f>K414+H415+G415</f>
        <v>18089.03999999999</v>
      </c>
      <c r="M415" s="31">
        <f>H415+G415+M414</f>
        <v>11316.879999999997</v>
      </c>
    </row>
    <row r="416" spans="1:53">
      <c r="A416" s="48">
        <v>43088.0</v>
      </c>
      <c r="B416" s="27" t="s">
        <v>759</v>
      </c>
      <c r="C416" s="27" t="str">
        <f>D415</f>
        <v>Amritsar</v>
      </c>
      <c r="D416" s="27" t="s">
        <v>772</v>
      </c>
      <c r="E416" s="27" t="s">
        <v>773</v>
      </c>
      <c r="F416" s="27" t="s">
        <v>774</v>
      </c>
      <c r="H416" s="31">
        <v>0.0</v>
      </c>
      <c r="I416" s="31">
        <v>0.0</v>
      </c>
      <c r="J416" s="31">
        <v>0.0</v>
      </c>
      <c r="K416" s="31">
        <f>K415+H416+G416</f>
        <v>18089.03999999999</v>
      </c>
      <c r="M416" s="31">
        <f>H416+G416+M415</f>
        <v>11316.879999999997</v>
      </c>
    </row>
    <row r="417" spans="1:53">
      <c r="A417" s="48">
        <v>43090.0</v>
      </c>
      <c r="B417" s="27" t="s">
        <v>759</v>
      </c>
      <c r="C417" s="27" t="str">
        <f>D416</f>
        <v>Shimla </v>
      </c>
      <c r="D417" s="27" t="s">
        <v>775</v>
      </c>
      <c r="E417" s="27" t="s">
        <v>776</v>
      </c>
      <c r="F417" s="27" t="s">
        <v>768</v>
      </c>
      <c r="H417" s="31">
        <v>0.0</v>
      </c>
      <c r="I417" s="31">
        <v>0.0</v>
      </c>
      <c r="J417" s="31">
        <v>0.0</v>
      </c>
      <c r="K417" s="31">
        <f>K416+H417+G417</f>
        <v>18089.03999999999</v>
      </c>
      <c r="M417" s="31">
        <f>H417+G417+M416</f>
        <v>11316.879999999997</v>
      </c>
    </row>
    <row r="418" spans="1:53">
      <c r="A418" s="48">
        <v>43092.0</v>
      </c>
      <c r="B418" s="27" t="s">
        <v>759</v>
      </c>
      <c r="C418" s="27" t="str">
        <f>D417</f>
        <v>Delhi</v>
      </c>
      <c r="D418" s="27" t="s">
        <v>777</v>
      </c>
      <c r="E418" s="27"/>
      <c r="F418" s="27" t="s">
        <v>778</v>
      </c>
      <c r="G418" s="27"/>
      <c r="H418" s="27">
        <v>40.26</v>
      </c>
      <c r="I418" s="27">
        <v>13.4</v>
      </c>
      <c r="J418" s="27">
        <v>34.8</v>
      </c>
      <c r="K418" s="31">
        <f>K417+H418+G418</f>
        <v>18129.29999999999</v>
      </c>
      <c r="L418" s="27"/>
      <c r="M418" s="31">
        <f>H418+G418+M417</f>
        <v>11357.139999999998</v>
      </c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</row>
    <row r="419" spans="1:53">
      <c r="A419" s="48">
        <v>43093.0</v>
      </c>
      <c r="B419" s="27" t="s">
        <v>759</v>
      </c>
      <c r="C419" s="27" t="str">
        <f>D418</f>
        <v>Manesar</v>
      </c>
      <c r="D419" s="27" t="s">
        <v>779</v>
      </c>
      <c r="E419" s="27"/>
      <c r="F419" s="27" t="s">
        <v>780</v>
      </c>
      <c r="G419" s="27"/>
      <c r="H419" s="27">
        <v>55.93</v>
      </c>
      <c r="I419" s="27">
        <v>13.6</v>
      </c>
      <c r="J419" s="27">
        <v>26.7</v>
      </c>
      <c r="K419" s="31">
        <f>K418+H419+G419</f>
        <v>18185.22999999999</v>
      </c>
      <c r="L419" s="27"/>
      <c r="M419" s="31">
        <f>H419+G419+M418</f>
        <v>11413.069999999998</v>
      </c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</row>
    <row r="420" spans="1:53">
      <c r="A420" s="48">
        <v>43094.0</v>
      </c>
      <c r="B420" s="27" t="s">
        <v>759</v>
      </c>
      <c r="C420" s="27" t="str">
        <f>D419</f>
        <v>Tijara</v>
      </c>
      <c r="D420" s="27" t="s">
        <v>781</v>
      </c>
      <c r="E420" s="27"/>
      <c r="F420" s="27" t="s">
        <v>596</v>
      </c>
      <c r="G420" s="105"/>
      <c r="H420" s="105">
        <v>66.72</v>
      </c>
      <c r="I420" s="105">
        <v>14.26</v>
      </c>
      <c r="J420" s="105">
        <v>42.55</v>
      </c>
      <c r="K420" s="31">
        <f>K419+H420+G420</f>
        <v>18251.94999999999</v>
      </c>
      <c r="L420" s="27"/>
      <c r="M420" s="31">
        <f>H420+G420+M419</f>
        <v>11479.789999999997</v>
      </c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</row>
    <row r="421" spans="1:53">
      <c r="A421" s="48">
        <v>43095.0</v>
      </c>
      <c r="B421" s="27" t="s">
        <v>759</v>
      </c>
      <c r="C421" s="27" t="str">
        <f>D420</f>
        <v>Sahori</v>
      </c>
      <c r="D421" s="27" t="s">
        <v>782</v>
      </c>
      <c r="E421" s="27"/>
      <c r="F421" s="105" t="s">
        <v>596</v>
      </c>
      <c r="G421" s="105"/>
      <c r="H421" s="27">
        <v>48.37</v>
      </c>
      <c r="I421" s="27">
        <v>10.6</v>
      </c>
      <c r="J421" s="27">
        <v>37.8</v>
      </c>
      <c r="K421" s="31">
        <f>K420+H421+G421</f>
        <v>18300.31999999999</v>
      </c>
      <c r="L421" s="27"/>
      <c r="M421" s="31">
        <f>H421+G421+M420</f>
        <v>11528.159999999998</v>
      </c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</row>
    <row r="422" spans="1:53">
      <c r="A422" s="48">
        <v>43096.0</v>
      </c>
      <c r="B422" s="54" t="s">
        <v>759</v>
      </c>
      <c r="C422" s="27" t="str">
        <f>D421</f>
        <v>Jhankri</v>
      </c>
      <c r="D422" s="27" t="s">
        <v>783</v>
      </c>
      <c r="E422" s="27" t="s">
        <v>136</v>
      </c>
      <c r="F422" s="105" t="s">
        <v>784</v>
      </c>
      <c r="G422" s="105"/>
      <c r="H422" s="27">
        <v>80.08</v>
      </c>
      <c r="I422" s="27">
        <v>13.0</v>
      </c>
      <c r="J422" s="27">
        <v>39.9</v>
      </c>
      <c r="K422" s="31">
        <f>K421+H422+G422</f>
        <v>18380.39999999999</v>
      </c>
      <c r="L422" s="27" t="s">
        <v>785</v>
      </c>
      <c r="M422" s="31">
        <f>H422+G422+M421</f>
        <v>11608.239999999998</v>
      </c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</row>
    <row r="423" spans="1:53">
      <c r="A423" s="48">
        <v>43098.0</v>
      </c>
      <c r="B423" s="54" t="s">
        <v>759</v>
      </c>
      <c r="C423" s="27" t="str">
        <f>D422</f>
        <v>Jaipur</v>
      </c>
      <c r="D423" s="27" t="s">
        <v>775</v>
      </c>
      <c r="E423" s="27" t="s">
        <v>786</v>
      </c>
      <c r="F423" s="105" t="s">
        <v>787</v>
      </c>
      <c r="G423" s="105"/>
      <c r="H423" s="31">
        <v>0.0</v>
      </c>
      <c r="I423" s="31">
        <v>0.0</v>
      </c>
      <c r="J423" s="31">
        <v>0.0</v>
      </c>
      <c r="K423" s="31">
        <f>K422+H423+G423</f>
        <v>18380.39999999999</v>
      </c>
      <c r="L423" s="27"/>
      <c r="M423" s="31">
        <f>H423+G423+M422</f>
        <v>11608.239999999998</v>
      </c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</row>
    <row r="424" spans="1:53">
      <c r="A424" s="48">
        <v>43102.0</v>
      </c>
      <c r="B424" s="54" t="s">
        <v>759</v>
      </c>
      <c r="C424" s="27" t="str">
        <f>D423</f>
        <v>Delhi</v>
      </c>
      <c r="D424" s="27"/>
      <c r="E424" s="105"/>
      <c r="F424" s="105"/>
      <c r="G424" s="105"/>
      <c r="H424" s="31">
        <v>0.0</v>
      </c>
      <c r="I424" s="31">
        <v>0.0</v>
      </c>
      <c r="J424" s="31">
        <v>0.0</v>
      </c>
      <c r="K424" s="31">
        <f>K423+H424+G424</f>
        <v>18380.39999999999</v>
      </c>
      <c r="L424" s="27"/>
      <c r="M424" s="31">
        <f>H424+G424+M423</f>
        <v>11608.239999999998</v>
      </c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</row>
    <row r="425" spans="1:53">
      <c r="A425" s="48">
        <v>43103.0</v>
      </c>
      <c r="B425" s="54" t="s">
        <v>759</v>
      </c>
      <c r="C425" s="27"/>
      <c r="D425" s="27" t="s">
        <v>788</v>
      </c>
      <c r="E425" s="105" t="s">
        <v>789</v>
      </c>
      <c r="F425" s="26" t="s">
        <v>790</v>
      </c>
      <c r="G425" s="105"/>
      <c r="H425" s="31">
        <v>0.0</v>
      </c>
      <c r="I425" s="31">
        <v>0.0</v>
      </c>
      <c r="J425" s="31">
        <v>0.0</v>
      </c>
      <c r="K425" s="31">
        <f>K424+H425+G425</f>
        <v>18380.39999999999</v>
      </c>
      <c r="L425" s="27"/>
      <c r="M425" s="31">
        <f>H425+G425+M424</f>
        <v>11608.239999999998</v>
      </c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</row>
    <row r="426" spans="1:53">
      <c r="A426" s="48">
        <v>43105.0</v>
      </c>
      <c r="B426" s="54" t="s">
        <v>759</v>
      </c>
      <c r="C426" s="27" t="str">
        <f>D425</f>
        <v>Varanasi</v>
      </c>
      <c r="D426" s="27" t="s">
        <v>791</v>
      </c>
      <c r="E426" s="120" t="s">
        <v>606</v>
      </c>
      <c r="F426" s="26" t="s">
        <v>792</v>
      </c>
      <c r="G426" s="105"/>
      <c r="H426" s="31">
        <v>0.0</v>
      </c>
      <c r="I426" s="31">
        <v>0.0</v>
      </c>
      <c r="J426" s="31">
        <v>0.0</v>
      </c>
      <c r="K426" s="31">
        <f>K425+H426+G426</f>
        <v>18380.39999999999</v>
      </c>
      <c r="L426" s="27"/>
      <c r="M426" s="31">
        <f>H426+G426+M425</f>
        <v>11608.239999999998</v>
      </c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</row>
    <row r="427" spans="1:53">
      <c r="A427" s="48">
        <v>43106.0</v>
      </c>
      <c r="B427" s="54" t="s">
        <v>759</v>
      </c>
      <c r="C427" s="27" t="str">
        <f>D426</f>
        <v>Chitrakoot</v>
      </c>
      <c r="D427" s="27" t="s">
        <v>793</v>
      </c>
      <c r="E427" s="120" t="s">
        <v>606</v>
      </c>
      <c r="F427" s="119" t="s">
        <v>793</v>
      </c>
      <c r="G427" s="105"/>
      <c r="H427" s="31">
        <v>0.0</v>
      </c>
      <c r="I427" s="31">
        <v>0.0</v>
      </c>
      <c r="J427" s="31">
        <v>0.0</v>
      </c>
      <c r="K427" s="31">
        <f>K426+H427+G427</f>
        <v>18380.39999999999</v>
      </c>
      <c r="L427" s="27"/>
      <c r="M427" s="31">
        <f>H427+G427+M426</f>
        <v>11608.239999999998</v>
      </c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</row>
    <row r="428" spans="1:53">
      <c r="A428" s="48">
        <v>43107.0</v>
      </c>
      <c r="B428" s="54" t="s">
        <v>759</v>
      </c>
      <c r="C428" s="105" t="str">
        <f>D427</f>
        <v>Camp Panna</v>
      </c>
      <c r="D428" s="122" t="s">
        <v>794</v>
      </c>
      <c r="E428" s="120" t="s">
        <v>136</v>
      </c>
      <c r="F428" s="119" t="s">
        <v>795</v>
      </c>
      <c r="G428" s="105"/>
      <c r="H428" s="31">
        <v>0.0</v>
      </c>
      <c r="I428" s="31">
        <v>0.0</v>
      </c>
      <c r="J428" s="31">
        <v>0.0</v>
      </c>
      <c r="K428" s="31">
        <f>K427+H428+G428</f>
        <v>18380.39999999999</v>
      </c>
      <c r="L428" s="27"/>
      <c r="M428" s="31">
        <f>H428+G428+M427</f>
        <v>11608.239999999998</v>
      </c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</row>
    <row r="429" spans="1:53">
      <c r="A429" s="48">
        <v>43109.0</v>
      </c>
      <c r="B429" s="54" t="s">
        <v>759</v>
      </c>
      <c r="C429" s="105" t="str">
        <f>D428</f>
        <v>Khajuraho</v>
      </c>
      <c r="D429" s="119" t="s">
        <v>796</v>
      </c>
      <c r="E429" s="120" t="s">
        <v>136</v>
      </c>
      <c r="F429" s="120" t="s">
        <v>797</v>
      </c>
      <c r="G429" s="105"/>
      <c r="H429" s="31">
        <v>0.0</v>
      </c>
      <c r="I429" s="31">
        <v>0.0</v>
      </c>
      <c r="J429" s="31">
        <v>0.0</v>
      </c>
      <c r="K429" s="31">
        <f>K428+H429+G429</f>
        <v>18380.39999999999</v>
      </c>
      <c r="L429" s="27"/>
      <c r="M429" s="31">
        <f>H429+G429+M428</f>
        <v>11608.239999999998</v>
      </c>
      <c r="N429" s="27"/>
      <c r="O429" s="27"/>
      <c r="P429" s="27"/>
      <c r="Q429" s="27"/>
      <c r="R429" s="27"/>
      <c r="S429" s="27"/>
      <c r="T429" s="27"/>
    </row>
    <row r="430" spans="1:53">
      <c r="A430" s="48">
        <v>43111.0</v>
      </c>
      <c r="B430" s="54" t="s">
        <v>759</v>
      </c>
      <c r="C430" s="105" t="str">
        <f>D429</f>
        <v>Orchha</v>
      </c>
      <c r="D430" s="119" t="s">
        <v>798</v>
      </c>
      <c r="E430" s="120" t="s">
        <v>136</v>
      </c>
      <c r="F430" s="26" t="s">
        <v>799</v>
      </c>
      <c r="G430" s="105"/>
      <c r="H430" s="31">
        <v>0.0</v>
      </c>
      <c r="I430" s="31">
        <v>0.0</v>
      </c>
      <c r="J430" s="31">
        <v>0.0</v>
      </c>
      <c r="K430" s="31">
        <f>K429+H430+G430</f>
        <v>18380.39999999999</v>
      </c>
      <c r="L430" s="27"/>
      <c r="M430" s="31">
        <f>H430+G430+M429</f>
        <v>11608.239999999998</v>
      </c>
      <c r="N430" s="27"/>
      <c r="O430" s="27"/>
      <c r="P430" s="27"/>
      <c r="Q430" s="27"/>
      <c r="R430" s="27"/>
      <c r="S430" s="27"/>
      <c r="T430" s="27"/>
    </row>
    <row r="431" spans="1:53">
      <c r="A431" s="48">
        <v>43113.0</v>
      </c>
      <c r="B431" s="54" t="s">
        <v>759</v>
      </c>
      <c r="C431" s="105" t="str">
        <f>D430</f>
        <v>Gwalior</v>
      </c>
      <c r="D431" s="26" t="s">
        <v>800</v>
      </c>
      <c r="E431" s="120" t="s">
        <v>136</v>
      </c>
      <c r="F431" s="120" t="s">
        <v>801</v>
      </c>
      <c r="G431" s="105"/>
      <c r="H431" s="31">
        <v>0.0</v>
      </c>
      <c r="I431" s="31">
        <v>0.0</v>
      </c>
      <c r="J431" s="31">
        <v>0.0</v>
      </c>
      <c r="K431" s="31">
        <f>K430+H431+G431</f>
        <v>18380.39999999999</v>
      </c>
      <c r="M431" s="31">
        <f>H431+G431+M430</f>
        <v>11608.239999999998</v>
      </c>
    </row>
    <row r="432" spans="1:53">
      <c r="A432" s="48">
        <v>43115.0</v>
      </c>
      <c r="B432" s="27" t="s">
        <v>759</v>
      </c>
      <c r="C432" s="105" t="str">
        <f>D431</f>
        <v>Agra</v>
      </c>
      <c r="D432" s="26" t="s">
        <v>783</v>
      </c>
      <c r="E432" s="26" t="s">
        <v>41</v>
      </c>
      <c r="F432" s="26" t="s">
        <v>802</v>
      </c>
      <c r="G432" s="105"/>
      <c r="H432" s="31">
        <v>0.0</v>
      </c>
      <c r="I432" s="31">
        <v>0.0</v>
      </c>
      <c r="J432" s="31">
        <v>0.0</v>
      </c>
      <c r="K432" s="31">
        <f>K431+H432+G432</f>
        <v>18380.39999999999</v>
      </c>
      <c r="M432" s="31">
        <f>H432+G432+M431</f>
        <v>11608.239999999998</v>
      </c>
    </row>
    <row r="433" spans="1:53">
      <c r="A433" s="48">
        <v>43118.0</v>
      </c>
      <c r="B433" s="27" t="s">
        <v>759</v>
      </c>
      <c r="C433" s="105" t="str">
        <f>D432</f>
        <v>Jaipur</v>
      </c>
      <c r="D433" s="26" t="s">
        <v>775</v>
      </c>
      <c r="E433" s="120" t="s">
        <v>606</v>
      </c>
      <c r="F433" s="26" t="s">
        <v>803</v>
      </c>
      <c r="G433" s="105"/>
      <c r="H433" s="31">
        <v>0.0</v>
      </c>
      <c r="I433" s="31">
        <v>0.0</v>
      </c>
      <c r="J433" s="31">
        <v>0.0</v>
      </c>
      <c r="K433" s="31">
        <f>K432+H433+G433</f>
        <v>18380.39999999999</v>
      </c>
      <c r="M433" s="31">
        <f>H433+G433+M432</f>
        <v>11608.239999999998</v>
      </c>
    </row>
    <row r="434" spans="1:53">
      <c r="A434" s="48">
        <v>43119.0</v>
      </c>
      <c r="B434" s="54" t="s">
        <v>759</v>
      </c>
      <c r="C434" s="105" t="str">
        <f>D433</f>
        <v>Delhi</v>
      </c>
      <c r="D434" s="27" t="s">
        <v>783</v>
      </c>
      <c r="E434" s="105" t="s">
        <v>804</v>
      </c>
      <c r="F434" s="105" t="s">
        <v>805</v>
      </c>
      <c r="G434" s="105"/>
      <c r="H434" s="31">
        <v>0.0</v>
      </c>
      <c r="I434" s="31">
        <v>0.0</v>
      </c>
      <c r="J434" s="31">
        <v>0.0</v>
      </c>
      <c r="K434" s="31">
        <f>K433+H434+G434</f>
        <v>18380.39999999999</v>
      </c>
      <c r="M434" s="31">
        <f>H434+G434+M433</f>
        <v>11608.239999999998</v>
      </c>
    </row>
    <row r="435" spans="1:53">
      <c r="A435" s="48">
        <v>43121.0</v>
      </c>
      <c r="B435" s="54" t="s">
        <v>759</v>
      </c>
      <c r="C435" s="105" t="str">
        <f>D434</f>
        <v>Jaipur</v>
      </c>
      <c r="D435" s="105" t="s">
        <v>806</v>
      </c>
      <c r="E435" s="105"/>
      <c r="F435" s="105" t="s">
        <v>596</v>
      </c>
      <c r="G435" s="105"/>
      <c r="H435" s="27">
        <v>88.79</v>
      </c>
      <c r="I435" s="27">
        <v>15.67</v>
      </c>
      <c r="J435" s="27">
        <v>35.12</v>
      </c>
      <c r="K435" s="31">
        <f>K434+H435+G435</f>
        <v>18469.18999999999</v>
      </c>
      <c r="L435" s="27" t="s">
        <v>807</v>
      </c>
      <c r="M435" s="31">
        <f>H435+G435+M434</f>
        <v>11697.029999999999</v>
      </c>
    </row>
    <row r="436" spans="1:53">
      <c r="A436" s="48">
        <v>43122.0</v>
      </c>
      <c r="B436" s="54" t="s">
        <v>759</v>
      </c>
      <c r="C436" s="27" t="str">
        <f>D435</f>
        <v>Malpura</v>
      </c>
      <c r="D436" s="27" t="s">
        <v>808</v>
      </c>
      <c r="E436" s="27"/>
      <c r="F436" s="105" t="s">
        <v>596</v>
      </c>
      <c r="G436" s="27"/>
      <c r="H436" s="27">
        <v>65.41</v>
      </c>
      <c r="I436" s="27">
        <v>14.25</v>
      </c>
      <c r="J436" s="27">
        <v>29.06</v>
      </c>
      <c r="K436" s="31">
        <f>K435+H436+G436</f>
        <v>18534.59999999999</v>
      </c>
      <c r="L436" s="27" t="s">
        <v>809</v>
      </c>
      <c r="M436" s="31">
        <f>H436+G436+M435</f>
        <v>11762.439999999999</v>
      </c>
    </row>
    <row r="437" spans="1:53">
      <c r="A437" s="48">
        <v>43123.0</v>
      </c>
      <c r="B437" s="54" t="s">
        <v>759</v>
      </c>
      <c r="C437" s="27" t="str">
        <f>D436</f>
        <v>River Khari</v>
      </c>
      <c r="D437" s="27" t="s">
        <v>810</v>
      </c>
      <c r="F437" s="27" t="s">
        <v>811</v>
      </c>
      <c r="G437" s="27"/>
      <c r="H437" s="27">
        <v>39.22</v>
      </c>
      <c r="I437" s="27">
        <v>12.8</v>
      </c>
      <c r="J437" s="27">
        <v>28.5</v>
      </c>
      <c r="K437" s="31">
        <f>K436+H437+G437</f>
        <v>18573.819999999992</v>
      </c>
      <c r="M437" s="31">
        <f>H437+G437+M436</f>
        <v>11801.659999999998</v>
      </c>
    </row>
    <row r="438" spans="1:53">
      <c r="A438" s="48">
        <v>43124.0</v>
      </c>
      <c r="B438" s="54" t="s">
        <v>759</v>
      </c>
      <c r="C438" s="27" t="str">
        <f>D437</f>
        <v>Bhilwara</v>
      </c>
      <c r="D438" s="27" t="s">
        <v>812</v>
      </c>
      <c r="F438" s="105" t="s">
        <v>596</v>
      </c>
      <c r="G438" s="27"/>
      <c r="H438" s="27">
        <v>72.25</v>
      </c>
      <c r="I438" s="27">
        <v>14.87</v>
      </c>
      <c r="J438" s="27">
        <v>27.68</v>
      </c>
      <c r="K438" s="31">
        <f>K437+H438+G438</f>
        <v>18646.069999999992</v>
      </c>
      <c r="M438" s="31">
        <f>H438+G438+M437</f>
        <v>11873.909999999998</v>
      </c>
    </row>
    <row r="439" spans="1:53">
      <c r="A439" s="48">
        <v>43125.0</v>
      </c>
      <c r="B439" s="54" t="s">
        <v>759</v>
      </c>
      <c r="C439" s="27" t="str">
        <f>D438</f>
        <v>Rajasmand</v>
      </c>
      <c r="D439" s="27" t="s">
        <v>813</v>
      </c>
      <c r="F439" s="105" t="s">
        <v>596</v>
      </c>
      <c r="H439" s="27">
        <v>55.0</v>
      </c>
      <c r="I439" s="27">
        <v>12.29</v>
      </c>
      <c r="J439" s="27">
        <v>34.56</v>
      </c>
      <c r="K439" s="31">
        <f>K438+H439+G439</f>
        <v>18701.069999999992</v>
      </c>
      <c r="M439" s="31">
        <f>H439+G439+M438</f>
        <v>11928.909999999998</v>
      </c>
    </row>
    <row r="440" spans="1:53">
      <c r="A440" s="48">
        <v>43126.0</v>
      </c>
      <c r="B440" s="54" t="s">
        <v>759</v>
      </c>
      <c r="C440" s="27" t="str">
        <f>D439</f>
        <v>Chirwa</v>
      </c>
      <c r="D440" s="27" t="s">
        <v>814</v>
      </c>
      <c r="F440" s="105" t="s">
        <v>596</v>
      </c>
      <c r="H440" s="27">
        <v>23.33</v>
      </c>
      <c r="I440" s="27">
        <v>11.43</v>
      </c>
      <c r="J440" s="27">
        <v>39.25</v>
      </c>
      <c r="K440" s="31">
        <f>K439+H440+G440</f>
        <v>18724.399999999994</v>
      </c>
      <c r="L440" s="27" t="s">
        <v>815</v>
      </c>
      <c r="M440" s="31">
        <f>H440+G440+M439</f>
        <v>11952.239999999998</v>
      </c>
    </row>
    <row r="441" spans="1:53" ht="25.85">
      <c r="A441" s="48">
        <v>43127.0</v>
      </c>
      <c r="B441" s="54" t="s">
        <v>759</v>
      </c>
      <c r="C441" s="27" t="str">
        <f>D440</f>
        <v>Udaipur</v>
      </c>
      <c r="D441" s="27" t="s">
        <v>816</v>
      </c>
      <c r="F441" s="35" t="s">
        <v>817</v>
      </c>
      <c r="H441" s="27">
        <v>66.48</v>
      </c>
      <c r="I441" s="27">
        <v>13.46</v>
      </c>
      <c r="J441" s="27">
        <v>43.52</v>
      </c>
      <c r="K441" s="31">
        <f>K440+H441+G441</f>
        <v>18790.879999999994</v>
      </c>
      <c r="L441" s="27" t="s">
        <v>818</v>
      </c>
      <c r="M441" s="31">
        <f>H441+G441+M440</f>
        <v>12018.719999999998</v>
      </c>
    </row>
    <row r="442" spans="1:53">
      <c r="A442" s="48">
        <v>43128.0</v>
      </c>
      <c r="B442" s="54" t="s">
        <v>759</v>
      </c>
      <c r="C442" s="27" t="str">
        <f>D441</f>
        <v>Rishabdeo</v>
      </c>
      <c r="D442" s="27" t="s">
        <v>819</v>
      </c>
      <c r="F442" s="105" t="s">
        <v>596</v>
      </c>
      <c r="H442" s="27">
        <v>9.17</v>
      </c>
      <c r="I442" s="27">
        <v>10.4</v>
      </c>
      <c r="J442" s="27">
        <v>32.7</v>
      </c>
      <c r="K442" s="31">
        <f>K441+H442+G442</f>
        <v>18800.049999999992</v>
      </c>
      <c r="L442" s="27" t="s">
        <v>820</v>
      </c>
      <c r="M442" s="31">
        <f>H442+G442+M441</f>
        <v>12027.889999999998</v>
      </c>
    </row>
    <row r="443" spans="1:53">
      <c r="A443" s="48">
        <v>43129.0</v>
      </c>
      <c r="B443" s="54" t="s">
        <v>759</v>
      </c>
      <c r="C443" s="27" t="str">
        <f>D442</f>
        <v>Adalaj Stepwell, Ahmedabad</v>
      </c>
      <c r="D443" s="27" t="s">
        <v>821</v>
      </c>
      <c r="F443" s="27" t="s">
        <v>822</v>
      </c>
      <c r="H443" s="27">
        <v>29.86</v>
      </c>
      <c r="I443" s="27">
        <v>11.47</v>
      </c>
      <c r="J443" s="27">
        <v>32.22</v>
      </c>
      <c r="K443" s="31">
        <f>K442+H443+G443</f>
        <v>18829.909999999993</v>
      </c>
      <c r="M443" s="31">
        <f>H443+G443+M442</f>
        <v>12057.749999999998</v>
      </c>
    </row>
    <row r="444" spans="1:53">
      <c r="A444" s="48">
        <v>43130.0</v>
      </c>
      <c r="B444" s="54" t="s">
        <v>759</v>
      </c>
      <c r="C444" s="27" t="str">
        <f>D443</f>
        <v>Ahmedabad</v>
      </c>
      <c r="D444" s="27" t="s">
        <v>823</v>
      </c>
      <c r="F444" s="105" t="s">
        <v>596</v>
      </c>
      <c r="H444" s="27">
        <v>23.85</v>
      </c>
      <c r="I444" s="27">
        <v>12.1</v>
      </c>
      <c r="J444" s="27">
        <v>31.81</v>
      </c>
      <c r="K444" s="31">
        <f>K443+H444+G444</f>
        <v>18853.75999999999</v>
      </c>
      <c r="L444" s="27" t="s">
        <v>824</v>
      </c>
      <c r="M444" s="31">
        <f>H444+G444+M443</f>
        <v>12081.599999999999</v>
      </c>
    </row>
    <row r="445" spans="1:53">
      <c r="A445" s="48">
        <v>43131.0</v>
      </c>
      <c r="B445" s="54" t="s">
        <v>759</v>
      </c>
      <c r="C445" s="27" t="str">
        <f>D444</f>
        <v>Kharod</v>
      </c>
      <c r="D445" s="27" t="s">
        <v>825</v>
      </c>
      <c r="F445" s="27" t="s">
        <v>826</v>
      </c>
      <c r="H445" s="27">
        <v>26.87</v>
      </c>
      <c r="I445" s="27">
        <v>11.4</v>
      </c>
      <c r="J445" s="27">
        <v>25.2</v>
      </c>
      <c r="K445" s="31">
        <f>K444+H445+G445</f>
        <v>18880.62999999999</v>
      </c>
      <c r="M445" s="31">
        <f>H445+G445+M444</f>
        <v>12108.47</v>
      </c>
    </row>
    <row r="446" spans="1:53" ht="26.0">
      <c r="A446" s="48">
        <v>43133.0</v>
      </c>
      <c r="B446" s="54" t="s">
        <v>759</v>
      </c>
      <c r="C446" s="27" t="str">
        <f>D445</f>
        <v>Daman</v>
      </c>
      <c r="D446" s="27" t="s">
        <v>827</v>
      </c>
      <c r="F446" s="123" t="s">
        <v>828</v>
      </c>
      <c r="H446" s="27">
        <v>89.88</v>
      </c>
      <c r="I446" s="27">
        <v>13.8</v>
      </c>
      <c r="J446" s="27">
        <v>33.19</v>
      </c>
      <c r="K446" s="31">
        <f>K445+H446+G446</f>
        <v>18970.50999999999</v>
      </c>
      <c r="M446" s="31">
        <f>H446+G446+M445</f>
        <v>12198.349999999999</v>
      </c>
    </row>
    <row r="447" spans="1:53">
      <c r="A447" s="48">
        <v>43134.0</v>
      </c>
      <c r="B447" s="54" t="s">
        <v>759</v>
      </c>
      <c r="C447" s="27" t="str">
        <f>D446</f>
        <v>Bolsar</v>
      </c>
      <c r="D447" s="27" t="s">
        <v>829</v>
      </c>
      <c r="F447" s="105" t="s">
        <v>596</v>
      </c>
      <c r="H447" s="27">
        <v>67.51</v>
      </c>
      <c r="I447" s="27">
        <v>13.27</v>
      </c>
      <c r="J447" s="27">
        <v>36.91</v>
      </c>
      <c r="K447" s="31">
        <f>K446+H447+G447</f>
        <v>19038.01999999999</v>
      </c>
      <c r="M447" s="31">
        <f>H447+G447+M446</f>
        <v>12265.859999999999</v>
      </c>
    </row>
    <row r="448" spans="1:53">
      <c r="A448" s="48">
        <v>43135.0</v>
      </c>
      <c r="B448" s="54" t="s">
        <v>759</v>
      </c>
      <c r="C448" s="27" t="str">
        <f>D447</f>
        <v>Shirsad</v>
      </c>
      <c r="D448" s="27" t="s">
        <v>830</v>
      </c>
      <c r="E448" s="27" t="s">
        <v>136</v>
      </c>
      <c r="F448" s="27" t="s">
        <v>831</v>
      </c>
      <c r="H448" s="27">
        <v>54.25</v>
      </c>
      <c r="I448" s="27">
        <v>12.39</v>
      </c>
      <c r="J448" s="27">
        <v>43.52</v>
      </c>
      <c r="K448" s="31">
        <f>K447+H448+G448</f>
        <v>19092.26999999999</v>
      </c>
      <c r="L448" s="27" t="s">
        <v>832</v>
      </c>
      <c r="M448" s="31">
        <f>H448+G448+M447</f>
        <v>12320.109999999999</v>
      </c>
    </row>
    <row r="449" spans="1:53">
      <c r="A449" s="48">
        <v>43137.0</v>
      </c>
      <c r="B449" s="54" t="s">
        <v>759</v>
      </c>
      <c r="C449" s="27" t="str">
        <f>D448</f>
        <v>Mumbai</v>
      </c>
      <c r="D449" s="35" t="s">
        <v>833</v>
      </c>
      <c r="F449" s="35"/>
      <c r="H449" s="31">
        <v>0.0</v>
      </c>
      <c r="I449" s="31">
        <v>0.0</v>
      </c>
      <c r="J449" s="31">
        <v>0.0</v>
      </c>
      <c r="K449" s="31">
        <f>K448+H449+G449</f>
        <v>19092.26999999999</v>
      </c>
      <c r="M449" s="31">
        <f>H449+G449+M448</f>
        <v>12320.109999999999</v>
      </c>
    </row>
    <row r="450" spans="1:53" ht="26.0">
      <c r="A450" s="48">
        <v>43137.0</v>
      </c>
      <c r="B450" s="54" t="s">
        <v>759</v>
      </c>
      <c r="C450" s="35" t="str">
        <f>D449</f>
        <v>Mandwa Rewas Ferry Terminal, Mumbai</v>
      </c>
      <c r="D450" s="27" t="s">
        <v>834</v>
      </c>
      <c r="E450" s="27" t="s">
        <v>835</v>
      </c>
      <c r="F450" s="35" t="s">
        <v>828</v>
      </c>
      <c r="H450" s="27">
        <v>42.2</v>
      </c>
      <c r="I450" s="27">
        <v>11.3</v>
      </c>
      <c r="J450" s="27">
        <v>24.7</v>
      </c>
      <c r="K450" s="31">
        <f>K449+H450+G450</f>
        <v>19134.46999999999</v>
      </c>
      <c r="M450" s="31">
        <f>H450+G450+M449</f>
        <v>12362.31</v>
      </c>
    </row>
    <row r="451" spans="1:53" ht="26.0">
      <c r="A451" s="48">
        <v>43138.0</v>
      </c>
      <c r="B451" s="54" t="s">
        <v>759</v>
      </c>
      <c r="C451" s="35" t="str">
        <f>D450</f>
        <v>Rewas</v>
      </c>
      <c r="D451" s="27" t="s">
        <v>836</v>
      </c>
      <c r="E451" s="27"/>
      <c r="F451" s="27" t="s">
        <v>826</v>
      </c>
      <c r="G451" s="27"/>
      <c r="H451" s="27">
        <v>51.17</v>
      </c>
      <c r="I451" s="27">
        <v>12.32</v>
      </c>
      <c r="J451" s="27">
        <v>39.8</v>
      </c>
      <c r="K451" s="31">
        <f>K450+H451+G451</f>
        <v>19185.63999999999</v>
      </c>
      <c r="L451" s="27"/>
      <c r="M451" s="31">
        <f>H451+G451+M450</f>
        <v>12413.48</v>
      </c>
    </row>
    <row r="452" spans="1:53">
      <c r="A452" s="48">
        <v>43139.0</v>
      </c>
      <c r="B452" s="54" t="s">
        <v>759</v>
      </c>
      <c r="C452" s="27" t="str">
        <f>D451</f>
        <v>Kashid</v>
      </c>
      <c r="D452" s="27" t="s">
        <v>837</v>
      </c>
      <c r="E452" s="27"/>
      <c r="F452" s="27"/>
      <c r="G452" s="27"/>
      <c r="H452" s="31">
        <v>0.0</v>
      </c>
      <c r="I452" s="31">
        <v>0.0</v>
      </c>
      <c r="J452" s="31">
        <v>0.0</v>
      </c>
      <c r="K452" s="31">
        <f>K451+H452+G452</f>
        <v>19185.63999999999</v>
      </c>
      <c r="L452" s="27"/>
      <c r="M452" s="31">
        <f>H452+G452+M451</f>
        <v>12413.48</v>
      </c>
    </row>
    <row r="453" spans="1:53">
      <c r="A453" s="48">
        <v>43139.0</v>
      </c>
      <c r="B453" s="54" t="s">
        <v>759</v>
      </c>
      <c r="C453" s="27" t="str">
        <f>D452</f>
        <v>Rajapuri</v>
      </c>
      <c r="D453" s="27" t="s">
        <v>838</v>
      </c>
      <c r="E453" s="27" t="s">
        <v>839</v>
      </c>
      <c r="F453" s="27"/>
      <c r="G453" s="27"/>
      <c r="H453" s="31">
        <v>0.0</v>
      </c>
      <c r="I453" s="31">
        <v>0.0</v>
      </c>
      <c r="J453" s="31">
        <v>0.0</v>
      </c>
      <c r="K453" s="31">
        <f>K452+H453+G453</f>
        <v>19185.63999999999</v>
      </c>
      <c r="L453" s="27"/>
      <c r="M453" s="31">
        <f>H453+G453+M452</f>
        <v>12413.48</v>
      </c>
    </row>
    <row r="454" spans="1:53">
      <c r="A454" s="48">
        <v>43139.0</v>
      </c>
      <c r="B454" s="54" t="s">
        <v>759</v>
      </c>
      <c r="C454" s="27" t="str">
        <f>D453</f>
        <v>Dighi</v>
      </c>
      <c r="D454" s="27" t="s">
        <v>840</v>
      </c>
      <c r="E454" s="27"/>
      <c r="F454" s="27" t="s">
        <v>826</v>
      </c>
      <c r="G454" s="27"/>
      <c r="H454" s="27">
        <v>43.07</v>
      </c>
      <c r="I454" s="27">
        <v>9.8</v>
      </c>
      <c r="J454" s="27">
        <v>44.02</v>
      </c>
      <c r="K454" s="31">
        <f>K453+H454+G454</f>
        <v>19228.70999999999</v>
      </c>
      <c r="L454" s="27"/>
      <c r="M454" s="31">
        <f>H454+G454+M453</f>
        <v>12456.55</v>
      </c>
    </row>
    <row r="455" spans="1:53">
      <c r="A455" s="48">
        <v>43140.0</v>
      </c>
      <c r="B455" s="54" t="s">
        <v>759</v>
      </c>
      <c r="C455" s="27" t="str">
        <f>D454</f>
        <v>Divegar</v>
      </c>
      <c r="D455" s="27" t="s">
        <v>841</v>
      </c>
      <c r="E455" s="27"/>
      <c r="F455" s="27" t="s">
        <v>826</v>
      </c>
      <c r="G455" s="27"/>
      <c r="H455" s="27">
        <v>37.28</v>
      </c>
      <c r="I455" s="27">
        <v>9.78</v>
      </c>
      <c r="J455" s="27">
        <v>42.14</v>
      </c>
      <c r="K455" s="31">
        <f>K454+H455+G455</f>
        <v>19265.989999999987</v>
      </c>
      <c r="L455" s="27" t="s">
        <v>832</v>
      </c>
      <c r="M455" s="31">
        <f>H455+G455+M454</f>
        <v>12493.83</v>
      </c>
    </row>
    <row r="456" spans="1:53">
      <c r="A456" s="48">
        <v>43141.0</v>
      </c>
      <c r="B456" s="54" t="s">
        <v>759</v>
      </c>
      <c r="C456" s="27" t="str">
        <f>D455</f>
        <v>Harihareshwar Beach</v>
      </c>
      <c r="D456" s="27" t="s">
        <v>842</v>
      </c>
      <c r="E456" s="27"/>
      <c r="F456" s="27"/>
      <c r="G456" s="27"/>
      <c r="H456" s="27">
        <v>5.0</v>
      </c>
      <c r="I456" s="27">
        <v>0.0</v>
      </c>
      <c r="J456" s="27">
        <v>0.0</v>
      </c>
      <c r="K456" s="31">
        <f>K455+H456+G456</f>
        <v>19270.989999999987</v>
      </c>
      <c r="L456" s="27"/>
      <c r="M456" s="31">
        <f>H456+G456+M455</f>
        <v>12498.83</v>
      </c>
    </row>
    <row r="457" spans="1:53">
      <c r="A457" s="48">
        <v>43141.0</v>
      </c>
      <c r="B457" s="54" t="s">
        <v>759</v>
      </c>
      <c r="C457" s="27" t="str">
        <f>D456</f>
        <v>Bagmandala Jetty</v>
      </c>
      <c r="D457" s="27" t="s">
        <v>843</v>
      </c>
      <c r="E457" s="54" t="s">
        <v>844</v>
      </c>
      <c r="F457" s="27"/>
      <c r="G457" s="27"/>
      <c r="H457" s="27">
        <v>0.0</v>
      </c>
      <c r="I457" s="27">
        <v>0.0</v>
      </c>
      <c r="J457" s="27">
        <v>0.0</v>
      </c>
      <c r="K457" s="31">
        <f>K456+H457+G457</f>
        <v>19270.989999999987</v>
      </c>
      <c r="L457" s="27"/>
      <c r="M457" s="31">
        <f>H457+G457+M456</f>
        <v>12498.83</v>
      </c>
    </row>
    <row r="458" spans="1:53">
      <c r="A458" s="48">
        <v>43141.0</v>
      </c>
      <c r="B458" s="54" t="s">
        <v>759</v>
      </c>
      <c r="C458" s="27" t="str">
        <f>D457</f>
        <v>Bankot Jetty</v>
      </c>
      <c r="D458" s="27" t="s">
        <v>845</v>
      </c>
      <c r="E458" s="27"/>
      <c r="F458" s="105" t="s">
        <v>596</v>
      </c>
      <c r="G458" s="27"/>
      <c r="H458" s="27">
        <v>32.87</v>
      </c>
      <c r="I458" s="27">
        <v>9.07</v>
      </c>
      <c r="J458" s="27">
        <v>34.01</v>
      </c>
      <c r="K458" s="31">
        <f>K457+H458+G458</f>
        <v>19303.859999999986</v>
      </c>
      <c r="L458" s="27"/>
      <c r="M458" s="31">
        <f>H458+G458+M457</f>
        <v>12531.7</v>
      </c>
    </row>
    <row r="459" spans="1:53">
      <c r="A459" s="48">
        <v>43142.0</v>
      </c>
      <c r="B459" s="54" t="s">
        <v>759</v>
      </c>
      <c r="C459" s="27" t="str">
        <f>D458</f>
        <v>Ade</v>
      </c>
      <c r="D459" s="27" t="s">
        <v>846</v>
      </c>
      <c r="E459" s="27"/>
      <c r="F459" s="105" t="s">
        <v>596</v>
      </c>
      <c r="G459" s="27"/>
      <c r="H459" s="27">
        <v>43.68</v>
      </c>
      <c r="I459" s="27">
        <v>8.89</v>
      </c>
      <c r="J459" s="27">
        <v>40.21</v>
      </c>
      <c r="K459" s="31">
        <f>K458+H459+G459</f>
        <v>19347.539999999986</v>
      </c>
      <c r="L459" s="27" t="s">
        <v>847</v>
      </c>
      <c r="M459" s="31">
        <f>H459+G459+M458</f>
        <v>12575.380000000001</v>
      </c>
    </row>
    <row r="460" spans="1:53">
      <c r="A460" s="48">
        <v>43143.0</v>
      </c>
      <c r="B460" s="54" t="s">
        <v>759</v>
      </c>
      <c r="C460" s="27" t="str">
        <f>D459</f>
        <v>8km short of Dabhol Jetty</v>
      </c>
      <c r="D460" s="27" t="s">
        <v>848</v>
      </c>
      <c r="E460" s="27"/>
      <c r="F460" s="27"/>
      <c r="G460" s="27"/>
      <c r="H460" s="27">
        <v>8.0</v>
      </c>
      <c r="I460" s="27">
        <v>0.0</v>
      </c>
      <c r="J460" s="27">
        <v>0.0</v>
      </c>
      <c r="K460" s="31">
        <f>K459+H460+G460</f>
        <v>19355.539999999986</v>
      </c>
      <c r="L460" s="27"/>
      <c r="M460" s="31">
        <f>H460+G460+M459</f>
        <v>12583.380000000001</v>
      </c>
    </row>
    <row r="461" spans="1:53">
      <c r="A461" s="48">
        <v>43143.0</v>
      </c>
      <c r="B461" s="54" t="s">
        <v>759</v>
      </c>
      <c r="C461" s="27" t="str">
        <f>D460</f>
        <v>Dabhol Jetty</v>
      </c>
      <c r="D461" s="27" t="s">
        <v>849</v>
      </c>
      <c r="E461" s="27" t="s">
        <v>844</v>
      </c>
      <c r="F461" s="27"/>
      <c r="G461" s="27"/>
      <c r="H461" s="27">
        <v>0.0</v>
      </c>
      <c r="I461" s="27">
        <v>0.0</v>
      </c>
      <c r="J461" s="27">
        <v>0.0</v>
      </c>
      <c r="K461" s="31">
        <f>K460+H461+G461</f>
        <v>19355.539999999986</v>
      </c>
      <c r="L461" s="27"/>
      <c r="M461" s="31">
        <f>H461+G461+M460</f>
        <v>12583.380000000001</v>
      </c>
    </row>
    <row r="462" spans="1:53">
      <c r="A462" s="48">
        <v>43143.0</v>
      </c>
      <c r="B462" s="54" t="s">
        <v>759</v>
      </c>
      <c r="C462" s="27" t="str">
        <f>D461</f>
        <v>Veldur Jetty</v>
      </c>
      <c r="D462" s="27" t="s">
        <v>850</v>
      </c>
      <c r="E462" s="27"/>
      <c r="F462" s="105" t="s">
        <v>596</v>
      </c>
      <c r="G462" s="27"/>
      <c r="H462" s="27">
        <v>44.07</v>
      </c>
      <c r="I462" s="27">
        <v>9.0</v>
      </c>
      <c r="J462" s="27">
        <v>39.8</v>
      </c>
      <c r="K462" s="31">
        <f>K461+H462+G462</f>
        <v>19399.609999999986</v>
      </c>
      <c r="L462" s="27" t="s">
        <v>851</v>
      </c>
      <c r="M462" s="31">
        <f>H462+G462+M461</f>
        <v>12627.45</v>
      </c>
    </row>
    <row r="463" spans="1:53">
      <c r="A463" s="48">
        <v>43144.0</v>
      </c>
      <c r="B463" s="54" t="s">
        <v>759</v>
      </c>
      <c r="C463" s="27" t="str">
        <f>D462</f>
        <v>Tavsal</v>
      </c>
      <c r="D463" s="27" t="s">
        <v>852</v>
      </c>
      <c r="E463" s="27"/>
      <c r="F463" s="27"/>
      <c r="G463" s="27"/>
      <c r="H463" s="27">
        <v>1.5</v>
      </c>
      <c r="I463" s="27">
        <v>0.0</v>
      </c>
      <c r="J463" s="27">
        <v>0.0</v>
      </c>
      <c r="K463" s="31">
        <f>K462+H463+G463</f>
        <v>19401.109999999986</v>
      </c>
      <c r="L463" s="27"/>
      <c r="M463" s="31">
        <f>H463+G463+M462</f>
        <v>12628.95</v>
      </c>
    </row>
    <row r="464" spans="1:53">
      <c r="A464" s="48">
        <v>43144.0</v>
      </c>
      <c r="B464" s="54" t="s">
        <v>759</v>
      </c>
      <c r="C464" s="27" t="str">
        <f>D463</f>
        <v>Tavsal Jetty</v>
      </c>
      <c r="D464" s="27" t="s">
        <v>853</v>
      </c>
      <c r="E464" s="27" t="s">
        <v>854</v>
      </c>
      <c r="F464" s="27"/>
      <c r="G464" s="27"/>
      <c r="H464" s="27">
        <v>0.0</v>
      </c>
      <c r="I464" s="27">
        <v>0.0</v>
      </c>
      <c r="J464" s="27">
        <v>0.0</v>
      </c>
      <c r="K464" s="31">
        <f>K463+H464+G464</f>
        <v>19401.109999999986</v>
      </c>
      <c r="L464" s="27"/>
      <c r="M464" s="31">
        <f>H464+G464+M463</f>
        <v>12628.95</v>
      </c>
    </row>
    <row r="465" spans="1:53">
      <c r="A465" s="48">
        <v>43144.0</v>
      </c>
      <c r="B465" s="54" t="s">
        <v>759</v>
      </c>
      <c r="C465" s="27" t="str">
        <f>D464</f>
        <v>Jaigad Jetty</v>
      </c>
      <c r="D465" s="27" t="s">
        <v>855</v>
      </c>
      <c r="E465" s="27"/>
      <c r="F465" s="105" t="s">
        <v>596</v>
      </c>
      <c r="G465" s="27"/>
      <c r="H465" s="27">
        <v>49.3</v>
      </c>
      <c r="I465" s="27">
        <v>10.14</v>
      </c>
      <c r="J465" s="27">
        <v>46.55</v>
      </c>
      <c r="K465" s="31">
        <f>K464+H465+G465</f>
        <v>19450.409999999985</v>
      </c>
      <c r="L465" s="27"/>
      <c r="M465" s="31">
        <f>H465+G465+M464</f>
        <v>12678.25</v>
      </c>
    </row>
    <row r="466" spans="1:53" ht="26.0">
      <c r="A466" s="48">
        <v>43145.0</v>
      </c>
      <c r="B466" s="54" t="s">
        <v>759</v>
      </c>
      <c r="C466" s="27" t="str">
        <f>D465</f>
        <v>Ratnagiri</v>
      </c>
      <c r="D466" s="27" t="s">
        <v>856</v>
      </c>
      <c r="E466" s="27"/>
      <c r="F466" s="35" t="s">
        <v>857</v>
      </c>
      <c r="G466" s="27"/>
      <c r="H466" s="27">
        <v>13.0</v>
      </c>
      <c r="I466" s="27">
        <v>9.12</v>
      </c>
      <c r="J466" s="27">
        <v>31.12</v>
      </c>
      <c r="K466" s="31">
        <f>K465+H466+G466</f>
        <v>19463.409999999985</v>
      </c>
      <c r="L466" s="27" t="s">
        <v>858</v>
      </c>
      <c r="M466" s="31">
        <f>H466+G466+M465</f>
        <v>12691.25</v>
      </c>
    </row>
    <row r="467" spans="1:53">
      <c r="A467" s="48">
        <v>43147.0</v>
      </c>
      <c r="B467" s="54" t="s">
        <v>759</v>
      </c>
      <c r="C467" s="27" t="str">
        <f>D466</f>
        <v>Outskirts of Ratnagiri</v>
      </c>
      <c r="D467" s="27" t="s">
        <v>859</v>
      </c>
      <c r="E467" s="27"/>
      <c r="F467" s="105" t="s">
        <v>596</v>
      </c>
      <c r="G467" s="27"/>
      <c r="H467" s="27">
        <v>56.12</v>
      </c>
      <c r="I467" s="27">
        <v>10.17</v>
      </c>
      <c r="J467" s="27">
        <v>45.45</v>
      </c>
      <c r="K467" s="31">
        <f>K466+H467+G467</f>
        <v>19519.529999999984</v>
      </c>
      <c r="L467" s="27"/>
      <c r="M467" s="31">
        <f>H467+G467+M466</f>
        <v>12747.37</v>
      </c>
    </row>
    <row r="468" spans="1:53">
      <c r="A468" s="48">
        <v>43148.0</v>
      </c>
      <c r="B468" s="54" t="s">
        <v>759</v>
      </c>
      <c r="C468" s="27" t="str">
        <f>D467</f>
        <v>Madban</v>
      </c>
      <c r="D468" s="27" t="s">
        <v>860</v>
      </c>
      <c r="E468" s="27"/>
      <c r="F468" s="105" t="s">
        <v>596</v>
      </c>
      <c r="G468" s="27"/>
      <c r="H468" s="27">
        <v>60.33</v>
      </c>
      <c r="I468" s="27">
        <v>9.1</v>
      </c>
      <c r="J468" s="27">
        <v>46.3</v>
      </c>
      <c r="K468" s="31">
        <f>K467+H468+G468</f>
        <v>19579.859999999986</v>
      </c>
      <c r="L468" s="27"/>
      <c r="M468" s="31">
        <f>H468+G468+M467</f>
        <v>12807.7</v>
      </c>
    </row>
    <row r="469" spans="1:53">
      <c r="A469" s="48">
        <v>43149.0</v>
      </c>
      <c r="B469" s="54" t="s">
        <v>759</v>
      </c>
      <c r="C469" s="27" t="str">
        <f>D468</f>
        <v>Varachichawadi</v>
      </c>
      <c r="D469" s="27" t="s">
        <v>861</v>
      </c>
      <c r="E469" s="27"/>
      <c r="F469" s="105" t="s">
        <v>596</v>
      </c>
      <c r="G469" s="27"/>
      <c r="H469" s="27">
        <v>61.97</v>
      </c>
      <c r="I469" s="27">
        <v>9.41</v>
      </c>
      <c r="J469" s="27">
        <v>42.0</v>
      </c>
      <c r="K469" s="31">
        <f>K468+H469+G469</f>
        <v>19641.829999999987</v>
      </c>
      <c r="L469" s="27"/>
      <c r="M469" s="31">
        <f>H469+G469+M468</f>
        <v>12869.67</v>
      </c>
    </row>
    <row r="470" spans="1:53" ht="52.0">
      <c r="A470" s="48">
        <v>43150.0</v>
      </c>
      <c r="B470" s="54" t="s">
        <v>759</v>
      </c>
      <c r="C470" s="27" t="str">
        <f>D469</f>
        <v>Outskirts of Venguria</v>
      </c>
      <c r="D470" s="27" t="s">
        <v>862</v>
      </c>
      <c r="E470" s="27" t="s">
        <v>863</v>
      </c>
      <c r="F470" s="35" t="s">
        <v>864</v>
      </c>
      <c r="G470" s="27">
        <v>40.53</v>
      </c>
      <c r="H470" s="27">
        <v>55.21</v>
      </c>
      <c r="I470" s="27">
        <v>9.65</v>
      </c>
      <c r="J470" s="27">
        <v>40.62</v>
      </c>
      <c r="K470" s="31">
        <f>K469+H470+G470</f>
        <v>19737.569999999985</v>
      </c>
      <c r="L470" s="27"/>
      <c r="M470" s="31">
        <f>H470+G470+M469</f>
        <v>12965.41</v>
      </c>
    </row>
    <row r="471" spans="1:53">
      <c r="A471" s="48">
        <v>43155.0</v>
      </c>
      <c r="B471" s="54" t="s">
        <v>759</v>
      </c>
      <c r="C471" s="27" t="str">
        <f>D470</f>
        <v>Moira</v>
      </c>
      <c r="D471" s="27" t="s">
        <v>865</v>
      </c>
      <c r="E471" s="27"/>
      <c r="F471" s="105" t="s">
        <v>866</v>
      </c>
      <c r="G471" s="27"/>
      <c r="H471" s="27">
        <v>47.8</v>
      </c>
      <c r="I471" s="27">
        <v>11.06</v>
      </c>
      <c r="J471" s="27">
        <v>40.9</v>
      </c>
      <c r="K471" s="31">
        <f>K470+H471+G471</f>
        <v>19785.369999999984</v>
      </c>
      <c r="L471" s="27"/>
      <c r="M471" s="31">
        <f>H471+G471+M470</f>
        <v>13013.21</v>
      </c>
    </row>
    <row r="472" spans="1:53">
      <c r="A472" s="48">
        <v>43156.0</v>
      </c>
      <c r="B472" s="54" t="s">
        <v>759</v>
      </c>
      <c r="C472" s="27" t="str">
        <f>D471</f>
        <v>Odxel</v>
      </c>
      <c r="D472" s="27" t="s">
        <v>867</v>
      </c>
      <c r="F472" s="105" t="s">
        <v>596</v>
      </c>
      <c r="H472" s="27">
        <v>69.68</v>
      </c>
      <c r="I472" s="27">
        <v>9.96</v>
      </c>
      <c r="J472" s="27">
        <v>43.65</v>
      </c>
      <c r="K472" s="31">
        <f>K471+H472+G472</f>
        <v>19855.049999999985</v>
      </c>
      <c r="M472" s="31">
        <f>H472+G472+M471</f>
        <v>13082.89</v>
      </c>
    </row>
    <row r="473" spans="1:53">
      <c r="A473" s="48">
        <v>43157.0</v>
      </c>
      <c r="B473" s="54" t="s">
        <v>759</v>
      </c>
      <c r="C473" s="27" t="str">
        <f>D472</f>
        <v>4km before Agonda</v>
      </c>
      <c r="D473" s="27" t="s">
        <v>868</v>
      </c>
      <c r="F473" s="105" t="s">
        <v>866</v>
      </c>
      <c r="H473" s="27">
        <v>8.72</v>
      </c>
      <c r="I473" s="27">
        <v>8.52</v>
      </c>
      <c r="J473" s="27">
        <v>42.14</v>
      </c>
      <c r="K473" s="31">
        <f>K472+H473+G473</f>
        <v>19863.769999999986</v>
      </c>
      <c r="M473" s="31">
        <f>H473+G473+M472</f>
        <v>13091.609999999999</v>
      </c>
    </row>
    <row r="474" spans="1:53">
      <c r="A474" s="48">
        <v>43158.0</v>
      </c>
      <c r="B474" s="54" t="s">
        <v>759</v>
      </c>
      <c r="C474" s="27" t="str">
        <f>D473</f>
        <v>Agonda</v>
      </c>
      <c r="D474" s="27" t="s">
        <v>869</v>
      </c>
      <c r="F474" s="105" t="s">
        <v>596</v>
      </c>
      <c r="H474" s="27">
        <v>58.91</v>
      </c>
      <c r="I474" s="27">
        <v>10.96</v>
      </c>
      <c r="J474" s="27">
        <v>44.07</v>
      </c>
      <c r="K474" s="31">
        <f>K473+H474+G474</f>
        <v>19922.679999999986</v>
      </c>
      <c r="M474" s="31">
        <f>H474+G474+M473</f>
        <v>13150.519999999999</v>
      </c>
    </row>
    <row r="475" spans="1:53">
      <c r="A475" s="48">
        <v>43159.0</v>
      </c>
      <c r="B475" s="54" t="s">
        <v>759</v>
      </c>
      <c r="C475" s="27" t="str">
        <f>D474</f>
        <v>Todur</v>
      </c>
      <c r="D475" s="27" t="s">
        <v>870</v>
      </c>
      <c r="F475" s="105"/>
      <c r="H475" s="27">
        <v>0.0</v>
      </c>
      <c r="I475" s="27">
        <v>0.0</v>
      </c>
      <c r="J475" s="27">
        <v>0.0</v>
      </c>
      <c r="K475" s="31">
        <f>K474+H475+G475</f>
        <v>19922.679999999986</v>
      </c>
      <c r="M475" s="31">
        <f>H475+G475+M474</f>
        <v>13150.519999999999</v>
      </c>
    </row>
    <row r="476" spans="1:53">
      <c r="A476" s="48">
        <v>43159.0</v>
      </c>
      <c r="B476" s="54" t="s">
        <v>759</v>
      </c>
      <c r="C476" s="27" t="str">
        <f>D475</f>
        <v>Manjuguni Jetty</v>
      </c>
      <c r="D476" s="27" t="s">
        <v>871</v>
      </c>
      <c r="E476" s="27" t="s">
        <v>872</v>
      </c>
      <c r="H476" s="27">
        <v>0.0</v>
      </c>
      <c r="I476" s="27">
        <v>0.0</v>
      </c>
      <c r="J476" s="27">
        <v>0.0</v>
      </c>
      <c r="K476" s="31">
        <f>K475+H476+G476</f>
        <v>19922.679999999986</v>
      </c>
      <c r="M476" s="31">
        <f>H476+G476+M475</f>
        <v>13150.519999999999</v>
      </c>
    </row>
    <row r="477" spans="1:53">
      <c r="A477" s="48">
        <v>43159.0</v>
      </c>
      <c r="B477" s="54" t="s">
        <v>759</v>
      </c>
      <c r="C477" s="27" t="str">
        <f>D476</f>
        <v>Gangavalli Jetty</v>
      </c>
      <c r="D477" s="27" t="s">
        <v>873</v>
      </c>
      <c r="H477" s="27">
        <v>0.0</v>
      </c>
      <c r="I477" s="27">
        <v>0.0</v>
      </c>
      <c r="J477" s="27">
        <v>0.0</v>
      </c>
      <c r="K477" s="31">
        <f>K476+H477+G477</f>
        <v>19922.679999999986</v>
      </c>
      <c r="M477" s="31">
        <f>H477+G477+M476</f>
        <v>13150.519999999999</v>
      </c>
    </row>
    <row r="478" spans="1:53">
      <c r="A478" s="48">
        <v>43159.0</v>
      </c>
      <c r="B478" s="54" t="s">
        <v>759</v>
      </c>
      <c r="C478" s="27" t="str">
        <f>D477</f>
        <v>Tadadi Jetty</v>
      </c>
      <c r="D478" s="27" t="s">
        <v>874</v>
      </c>
      <c r="E478" s="27" t="s">
        <v>875</v>
      </c>
      <c r="H478" s="27">
        <v>0.0</v>
      </c>
      <c r="I478" s="27">
        <v>0.0</v>
      </c>
      <c r="J478" s="27">
        <v>0.0</v>
      </c>
      <c r="K478" s="31">
        <f>K477+H478+G478</f>
        <v>19922.679999999986</v>
      </c>
      <c r="M478" s="31">
        <f>H478+G478+M477</f>
        <v>13150.519999999999</v>
      </c>
    </row>
    <row r="479" spans="1:53">
      <c r="A479" s="48">
        <v>43159.0</v>
      </c>
      <c r="B479" s="54" t="s">
        <v>759</v>
      </c>
      <c r="C479" s="27" t="str">
        <f>D478</f>
        <v>Aghanashini Jetty</v>
      </c>
      <c r="D479" s="27" t="s">
        <v>876</v>
      </c>
      <c r="F479" s="105" t="s">
        <v>866</v>
      </c>
      <c r="H479" s="27">
        <v>54.52</v>
      </c>
      <c r="I479" s="27">
        <v>10.52</v>
      </c>
      <c r="J479" s="27">
        <v>41.04</v>
      </c>
      <c r="K479" s="31">
        <f>K478+H479+G479</f>
        <v>19977.199999999986</v>
      </c>
      <c r="M479" s="31">
        <f>H479+G479+M478</f>
        <v>13205.039999999999</v>
      </c>
    </row>
    <row r="480" spans="1:53">
      <c r="A480" s="48">
        <v>43160.0</v>
      </c>
      <c r="B480" s="54" t="s">
        <v>759</v>
      </c>
      <c r="C480" s="27" t="str">
        <f>D479</f>
        <v>Vannalli</v>
      </c>
      <c r="D480" s="27" t="s">
        <v>877</v>
      </c>
      <c r="E480" s="27"/>
      <c r="F480" s="105" t="s">
        <v>596</v>
      </c>
      <c r="H480" s="27">
        <v>42.78</v>
      </c>
      <c r="I480" s="27">
        <v>11.32</v>
      </c>
      <c r="J480" s="27">
        <v>32.36</v>
      </c>
      <c r="K480" s="31">
        <f>K479+H480+G480</f>
        <v>20019.979999999985</v>
      </c>
      <c r="M480" s="31">
        <f>H480+G480+M479</f>
        <v>13247.82</v>
      </c>
    </row>
    <row r="481" spans="1:53">
      <c r="A481" s="48">
        <v>43161.0</v>
      </c>
      <c r="B481" s="54" t="s">
        <v>759</v>
      </c>
      <c r="C481" s="27" t="str">
        <f>D480</f>
        <v>Bailuru</v>
      </c>
      <c r="D481" s="27" t="s">
        <v>878</v>
      </c>
      <c r="E481" s="27"/>
      <c r="F481" s="105" t="s">
        <v>866</v>
      </c>
      <c r="H481" s="27">
        <v>58.09</v>
      </c>
      <c r="I481" s="27">
        <v>12.65</v>
      </c>
      <c r="J481" s="27">
        <v>39.94</v>
      </c>
      <c r="K481" s="31">
        <f>K480+H481+G481</f>
        <v>20078.069999999985</v>
      </c>
      <c r="M481" s="31">
        <f>H481+G481+M480</f>
        <v>13305.91</v>
      </c>
    </row>
    <row r="482" spans="1:53">
      <c r="A482" s="48">
        <v>43162.0</v>
      </c>
      <c r="B482" s="54" t="s">
        <v>759</v>
      </c>
      <c r="C482" s="27" t="str">
        <f>D481</f>
        <v>Maravanthe Beach</v>
      </c>
      <c r="D482" s="27" t="s">
        <v>879</v>
      </c>
      <c r="E482" s="27"/>
      <c r="F482" s="27"/>
      <c r="H482" s="27">
        <v>0.0</v>
      </c>
      <c r="I482" s="27">
        <v>0.0</v>
      </c>
      <c r="J482" s="27">
        <v>0.0</v>
      </c>
      <c r="K482" s="31">
        <f>K481+H482+G482</f>
        <v>20078.069999999985</v>
      </c>
      <c r="M482" s="31">
        <f>H482+G482+M481</f>
        <v>13305.91</v>
      </c>
    </row>
    <row r="483" spans="1:53">
      <c r="A483" s="48">
        <v>43162.0</v>
      </c>
      <c r="B483" s="54" t="s">
        <v>759</v>
      </c>
      <c r="C483" s="27" t="str">
        <f>D482</f>
        <v>Hangarette Jetty</v>
      </c>
      <c r="D483" s="27" t="s">
        <v>880</v>
      </c>
      <c r="E483" s="27" t="s">
        <v>194</v>
      </c>
      <c r="H483" s="27">
        <v>0.0</v>
      </c>
      <c r="I483" s="27">
        <v>0.0</v>
      </c>
      <c r="J483" s="27">
        <v>0.0</v>
      </c>
      <c r="K483" s="31">
        <f>K482+H483+G483</f>
        <v>20078.069999999985</v>
      </c>
      <c r="M483" s="31">
        <f>H483+G483+M482</f>
        <v>13305.91</v>
      </c>
    </row>
    <row r="484" spans="1:53">
      <c r="A484" s="48">
        <v>43162.0</v>
      </c>
      <c r="B484" s="54" t="s">
        <v>759</v>
      </c>
      <c r="C484" s="27" t="str">
        <f>D483</f>
        <v>Hude Bengre Jetty</v>
      </c>
      <c r="D484" s="27" t="s">
        <v>881</v>
      </c>
      <c r="E484" s="27" t="s">
        <v>882</v>
      </c>
      <c r="F484" s="105" t="s">
        <v>866</v>
      </c>
      <c r="H484" s="27">
        <v>56.25</v>
      </c>
      <c r="I484" s="27">
        <v>11.28</v>
      </c>
      <c r="J484" s="27">
        <v>31.62</v>
      </c>
      <c r="K484" s="31">
        <f>K483+H484+G484</f>
        <v>20134.319999999985</v>
      </c>
      <c r="M484" s="31">
        <f>H484+G484+M483</f>
        <v>13362.16</v>
      </c>
    </row>
    <row r="485" spans="1:53">
      <c r="A485" s="48">
        <v>43163.0</v>
      </c>
      <c r="B485" s="54" t="s">
        <v>759</v>
      </c>
      <c r="C485" s="27" t="str">
        <f>D484</f>
        <v>Pudukere Beach</v>
      </c>
      <c r="D485" s="27" t="s">
        <v>882</v>
      </c>
      <c r="E485" s="27"/>
      <c r="F485" s="105" t="s">
        <v>596</v>
      </c>
      <c r="H485" s="27">
        <v>39.03</v>
      </c>
      <c r="I485" s="27">
        <v>13.1</v>
      </c>
      <c r="J485" s="27">
        <v>33.74</v>
      </c>
      <c r="K485" s="31">
        <f>K484+H485+G485</f>
        <v>20173.349999999984</v>
      </c>
      <c r="M485" s="31">
        <f>H485+G485+M484</f>
        <v>13401.19</v>
      </c>
    </row>
    <row r="486" spans="1:53" ht="26.0">
      <c r="A486" s="48">
        <v>43164.0</v>
      </c>
      <c r="B486" s="54" t="s">
        <v>759</v>
      </c>
      <c r="C486" s="27" t="str">
        <f>D485</f>
        <v>Mukka</v>
      </c>
      <c r="D486" s="27" t="s">
        <v>883</v>
      </c>
      <c r="E486" s="27"/>
      <c r="F486" s="35" t="s">
        <v>884</v>
      </c>
      <c r="H486" s="27">
        <v>48.88</v>
      </c>
      <c r="I486" s="27">
        <v>11.32</v>
      </c>
      <c r="J486" s="27">
        <v>42.97</v>
      </c>
      <c r="K486" s="31">
        <f>K485+H486+G486</f>
        <v>20222.229999999985</v>
      </c>
      <c r="M486" s="31">
        <f>H486+G486+M485</f>
        <v>13450.07</v>
      </c>
    </row>
    <row r="487" spans="1:53">
      <c r="A487" s="48">
        <v>43172.0</v>
      </c>
      <c r="B487" s="54" t="s">
        <v>759</v>
      </c>
      <c r="C487" s="27" t="str">
        <f>D486</f>
        <v>Made near Madikeri</v>
      </c>
      <c r="D487" s="27" t="s">
        <v>885</v>
      </c>
      <c r="E487" s="27" t="s">
        <v>886</v>
      </c>
      <c r="H487" s="27">
        <v>6.35</v>
      </c>
      <c r="I487" s="27">
        <v>8.85</v>
      </c>
      <c r="J487" s="27">
        <v>29.47</v>
      </c>
      <c r="K487" s="31">
        <f>K486+H487+G487</f>
        <v>20228.579999999984</v>
      </c>
      <c r="M487" s="31">
        <f>H487+G487+M486</f>
        <v>13456.42</v>
      </c>
    </row>
    <row r="488" spans="1:53">
      <c r="A488" s="48">
        <v>43172.0</v>
      </c>
      <c r="B488" s="54" t="s">
        <v>759</v>
      </c>
      <c r="C488" s="27" t="str">
        <f>D487</f>
        <v>Madekeri</v>
      </c>
      <c r="D488" s="27" t="s">
        <v>887</v>
      </c>
      <c r="E488" s="27"/>
      <c r="F488" s="105" t="s">
        <v>596</v>
      </c>
      <c r="H488" s="27">
        <v>11.19</v>
      </c>
      <c r="I488" s="27">
        <v>10.2</v>
      </c>
      <c r="J488" s="27">
        <v>34.84</v>
      </c>
      <c r="K488" s="31">
        <f>K487+H488+G488</f>
        <v>20239.769999999982</v>
      </c>
      <c r="M488" s="31">
        <f>H488+G488+M487</f>
        <v>13467.61</v>
      </c>
    </row>
    <row r="489" spans="1:53" ht="26.0">
      <c r="A489" s="48">
        <v>43173.0</v>
      </c>
      <c r="B489" s="54" t="s">
        <v>759</v>
      </c>
      <c r="C489" s="27" t="str">
        <f>D488</f>
        <v>Mysore</v>
      </c>
      <c r="D489" s="27" t="s">
        <v>888</v>
      </c>
      <c r="E489" s="27" t="s">
        <v>889</v>
      </c>
      <c r="F489" s="35" t="s">
        <v>890</v>
      </c>
      <c r="H489" s="27">
        <v>0.0</v>
      </c>
      <c r="I489" s="27">
        <v>0.0</v>
      </c>
      <c r="J489" s="27">
        <v>0.0</v>
      </c>
      <c r="K489" s="31">
        <f>K488+H489+G489</f>
        <v>20239.769999999982</v>
      </c>
      <c r="M489" s="31">
        <f>H489+G489+M488</f>
        <v>13467.61</v>
      </c>
    </row>
    <row r="490" spans="1:53">
      <c r="A490" s="48">
        <v>43175.0</v>
      </c>
      <c r="B490" s="54" t="s">
        <v>759</v>
      </c>
      <c r="C490" s="27" t="str">
        <f>D489</f>
        <v>Ooty</v>
      </c>
      <c r="D490" s="27" t="s">
        <v>891</v>
      </c>
      <c r="E490" s="27"/>
      <c r="F490" s="105" t="s">
        <v>596</v>
      </c>
      <c r="H490" s="27">
        <v>100.14</v>
      </c>
      <c r="I490" s="27">
        <v>15.5</v>
      </c>
      <c r="J490" s="27">
        <v>44.9</v>
      </c>
      <c r="K490" s="31">
        <f>K489+H490+G490</f>
        <v>20339.90999999998</v>
      </c>
      <c r="M490" s="31">
        <f>H490+G490+M489</f>
        <v>13567.75</v>
      </c>
    </row>
    <row r="491" spans="1:53">
      <c r="A491" s="48">
        <v>43176.0</v>
      </c>
      <c r="B491" s="54" t="s">
        <v>759</v>
      </c>
      <c r="C491" s="27" t="str">
        <f>D490</f>
        <v>Madukkarai</v>
      </c>
      <c r="D491" s="27" t="s">
        <v>892</v>
      </c>
      <c r="F491" s="105" t="s">
        <v>596</v>
      </c>
      <c r="H491" s="27">
        <v>96.7</v>
      </c>
      <c r="I491" s="27">
        <v>14.68</v>
      </c>
      <c r="J491" s="27">
        <v>38.56</v>
      </c>
      <c r="K491" s="31">
        <f>K490+H491+G491</f>
        <v>20436.609999999982</v>
      </c>
      <c r="M491" s="31">
        <f>H491+G491+M490</f>
        <v>13664.45</v>
      </c>
    </row>
    <row r="492" spans="1:53">
      <c r="A492" s="48">
        <v>43177.0</v>
      </c>
      <c r="B492" s="54" t="s">
        <v>759</v>
      </c>
      <c r="C492" s="27" t="str">
        <f>D491</f>
        <v>Ollur</v>
      </c>
      <c r="D492" s="27" t="s">
        <v>893</v>
      </c>
      <c r="E492" s="27"/>
      <c r="F492" s="105"/>
      <c r="H492" s="27">
        <v>0.0</v>
      </c>
      <c r="I492" s="27">
        <v>0.0</v>
      </c>
      <c r="J492" s="27">
        <v>0.0</v>
      </c>
      <c r="K492" s="31">
        <f>K491+H492+G492</f>
        <v>20436.609999999982</v>
      </c>
      <c r="M492" s="31">
        <f>H492+G492+M491</f>
        <v>13664.45</v>
      </c>
    </row>
    <row r="493" spans="1:53">
      <c r="A493" s="48">
        <v>43177.0</v>
      </c>
      <c r="B493" s="54" t="s">
        <v>759</v>
      </c>
      <c r="C493" s="27" t="str">
        <f>D492</f>
        <v>Azhikode</v>
      </c>
      <c r="D493" s="27" t="s">
        <v>894</v>
      </c>
      <c r="E493" s="27" t="s">
        <v>895</v>
      </c>
      <c r="H493" s="27">
        <v>0.0</v>
      </c>
      <c r="I493" s="27">
        <v>0.0</v>
      </c>
      <c r="J493" s="27">
        <v>0.0</v>
      </c>
      <c r="K493" s="31">
        <f>K492+H493+G493</f>
        <v>20436.609999999982</v>
      </c>
      <c r="M493" s="31">
        <f>H493+G493+M492</f>
        <v>13664.45</v>
      </c>
    </row>
    <row r="494" spans="1:53">
      <c r="A494" s="48">
        <v>43177.0</v>
      </c>
      <c r="B494" s="54" t="s">
        <v>759</v>
      </c>
      <c r="C494" s="27" t="str">
        <f>D493</f>
        <v>Munambam</v>
      </c>
      <c r="D494" s="27" t="s">
        <v>896</v>
      </c>
      <c r="F494" s="105" t="s">
        <v>596</v>
      </c>
      <c r="H494" s="27">
        <v>51.85</v>
      </c>
      <c r="I494" s="27">
        <v>10.16</v>
      </c>
      <c r="J494" s="27">
        <v>33.33</v>
      </c>
      <c r="K494" s="31">
        <f>K493+H494+G494</f>
        <v>20488.45999999998</v>
      </c>
      <c r="M494" s="31">
        <f>H494+G494+M493</f>
        <v>13716.300000000001</v>
      </c>
    </row>
    <row r="495" spans="1:53" ht="26.0">
      <c r="A495" s="48">
        <v>43178.0</v>
      </c>
      <c r="B495" s="54" t="s">
        <v>759</v>
      </c>
      <c r="C495" s="27" t="str">
        <f>D494</f>
        <v>Cherai</v>
      </c>
      <c r="D495" s="27" t="s">
        <v>897</v>
      </c>
      <c r="E495" s="27" t="s">
        <v>101</v>
      </c>
      <c r="F495" s="35" t="s">
        <v>898</v>
      </c>
      <c r="G495" s="27">
        <v>11.07</v>
      </c>
      <c r="H495" s="27">
        <v>23.72</v>
      </c>
      <c r="I495" s="27">
        <v>10.71</v>
      </c>
      <c r="J495" s="27">
        <v>29.74</v>
      </c>
      <c r="K495" s="31">
        <f>K494+H495+G495</f>
        <v>20523.24999999998</v>
      </c>
      <c r="L495" s="27" t="s">
        <v>899</v>
      </c>
      <c r="M495" s="31">
        <f>H495+G495+M494</f>
        <v>13751.090000000002</v>
      </c>
    </row>
    <row r="496" spans="1:53">
      <c r="A496" s="48">
        <v>43182.0</v>
      </c>
      <c r="B496" s="54" t="s">
        <v>759</v>
      </c>
      <c r="C496" s="27" t="str">
        <f>D495</f>
        <v>Kochi</v>
      </c>
      <c r="D496" s="27" t="s">
        <v>900</v>
      </c>
      <c r="E496" s="27"/>
      <c r="F496" s="105" t="s">
        <v>866</v>
      </c>
      <c r="H496" s="27">
        <v>67.91</v>
      </c>
      <c r="I496" s="27">
        <v>13.34</v>
      </c>
      <c r="J496" s="27">
        <v>29.74</v>
      </c>
      <c r="K496" s="31">
        <f>K495+H496+G496</f>
        <v>20591.15999999998</v>
      </c>
      <c r="M496" s="31">
        <f>H496+G496+M495</f>
        <v>13819.000000000002</v>
      </c>
    </row>
    <row r="497" spans="1:53">
      <c r="A497" s="48">
        <v>43183.0</v>
      </c>
      <c r="B497" s="54" t="s">
        <v>759</v>
      </c>
      <c r="C497" s="27" t="str">
        <f>D496</f>
        <v>Alleppy Beach</v>
      </c>
      <c r="D497" s="27" t="s">
        <v>901</v>
      </c>
      <c r="E497" s="27"/>
      <c r="H497" s="27">
        <v>3.5</v>
      </c>
      <c r="I497" s="27">
        <v>9.7</v>
      </c>
      <c r="J497" s="27">
        <v>20.7</v>
      </c>
      <c r="K497" s="31">
        <f>K496+H497+G497</f>
        <v>20594.65999999998</v>
      </c>
      <c r="M497" s="31">
        <f>H497+G497+M496</f>
        <v>13822.500000000002</v>
      </c>
    </row>
    <row r="498" spans="1:53" ht="26.0">
      <c r="A498" s="48">
        <v>43183.0</v>
      </c>
      <c r="B498" s="54" t="s">
        <v>759</v>
      </c>
      <c r="C498" s="27" t="str">
        <f>D497</f>
        <v>Alleppy Ferry terminal</v>
      </c>
      <c r="D498" s="27" t="s">
        <v>902</v>
      </c>
      <c r="E498" s="35" t="s">
        <v>903</v>
      </c>
      <c r="H498" s="27">
        <v>0.0</v>
      </c>
      <c r="I498" s="27">
        <v>0.0</v>
      </c>
      <c r="J498" s="27">
        <v>0.0</v>
      </c>
      <c r="K498" s="31">
        <f>K497+H498+G498</f>
        <v>20594.65999999998</v>
      </c>
      <c r="L498" s="27"/>
      <c r="M498" s="31">
        <f>H498+G498+M497</f>
        <v>13822.500000000002</v>
      </c>
    </row>
    <row r="499" spans="1:53">
      <c r="A499" s="48">
        <v>43183.0</v>
      </c>
      <c r="B499" s="54" t="s">
        <v>759</v>
      </c>
      <c r="C499" s="27" t="str">
        <f>D498</f>
        <v>Kollam Ferry Terminal</v>
      </c>
      <c r="D499" s="27" t="s">
        <v>904</v>
      </c>
      <c r="E499" s="27"/>
      <c r="H499" s="27">
        <v>6.8</v>
      </c>
      <c r="I499" s="27">
        <v>9.7</v>
      </c>
      <c r="J499" s="27">
        <v>20.7</v>
      </c>
      <c r="K499" s="31">
        <f>K498+H499+G499</f>
        <v>20601.45999999998</v>
      </c>
      <c r="L499" s="27"/>
      <c r="M499" s="31">
        <f>H499+G499+M498</f>
        <v>13829.300000000001</v>
      </c>
    </row>
    <row r="500" spans="1:53">
      <c r="A500" s="48">
        <v>43184.0</v>
      </c>
      <c r="B500" s="54" t="s">
        <v>759</v>
      </c>
      <c r="C500" s="27" t="str">
        <f>D499</f>
        <v>Eravipuram</v>
      </c>
      <c r="D500" s="27" t="s">
        <v>905</v>
      </c>
      <c r="E500" s="27" t="s">
        <v>906</v>
      </c>
      <c r="F500" s="27" t="s">
        <v>907</v>
      </c>
      <c r="H500" s="27">
        <v>21.05</v>
      </c>
      <c r="I500" s="27">
        <v>10.41</v>
      </c>
      <c r="J500" s="27">
        <v>32.77</v>
      </c>
      <c r="K500" s="31">
        <f>K499+H500+G500</f>
        <v>20622.50999999998</v>
      </c>
      <c r="L500" s="27" t="s">
        <v>908</v>
      </c>
      <c r="M500" s="31">
        <f>H500+G500+M499</f>
        <v>13850.35</v>
      </c>
    </row>
    <row r="501" spans="1:53">
      <c r="A501" s="48">
        <v>43189.0</v>
      </c>
      <c r="B501" s="54" t="s">
        <v>759</v>
      </c>
      <c r="C501" s="27" t="str">
        <f>D500</f>
        <v>Varkala</v>
      </c>
      <c r="D501" s="27" t="s">
        <v>909</v>
      </c>
      <c r="E501" s="27"/>
      <c r="F501" s="27" t="s">
        <v>910</v>
      </c>
      <c r="H501" s="27">
        <v>45.2</v>
      </c>
      <c r="I501" s="27">
        <v>13.33</v>
      </c>
      <c r="J501" s="27">
        <v>40.21</v>
      </c>
      <c r="K501" s="31">
        <f>K500+H501+G501</f>
        <v>20667.70999999998</v>
      </c>
      <c r="M501" s="31">
        <f>H501+G501+M500</f>
        <v>13895.550000000001</v>
      </c>
    </row>
    <row r="502" spans="1:53">
      <c r="A502" s="48">
        <v>43190.0</v>
      </c>
      <c r="B502" s="54" t="s">
        <v>759</v>
      </c>
      <c r="C502" s="27" t="str">
        <f>D501</f>
        <v>Trivandrum</v>
      </c>
      <c r="D502" s="27" t="s">
        <v>911</v>
      </c>
      <c r="E502" s="27" t="s">
        <v>912</v>
      </c>
      <c r="F502" s="27"/>
      <c r="H502" s="27">
        <v>0.0</v>
      </c>
      <c r="I502" s="27">
        <v>0.0</v>
      </c>
      <c r="J502" s="27">
        <v>0.0</v>
      </c>
      <c r="K502" s="31">
        <f>K501+H502+G502</f>
        <v>20667.70999999998</v>
      </c>
      <c r="M502" s="31">
        <f>H502+G502+M501</f>
        <v>13895.550000000001</v>
      </c>
    </row>
    <row r="503" spans="1:53">
      <c r="A503" s="48"/>
      <c r="B503" s="54"/>
      <c r="C503" s="27"/>
      <c r="D503" s="27"/>
      <c r="E503" s="27"/>
      <c r="F503" s="27"/>
      <c r="G503" s="27"/>
      <c r="H503" s="27"/>
      <c r="I503" s="27"/>
      <c r="J503" s="27"/>
      <c r="K503" s="31"/>
      <c r="M503" s="31"/>
    </row>
    <row r="504" spans="1:53">
      <c r="A504" s="48"/>
      <c r="B504" s="54"/>
      <c r="C504" s="27"/>
      <c r="D504" s="27"/>
      <c r="E504" s="27"/>
      <c r="F504" s="105"/>
      <c r="H504" s="27"/>
      <c r="I504" s="27"/>
      <c r="J504" s="27"/>
      <c r="K504" s="31"/>
      <c r="M504" s="31"/>
    </row>
    <row r="505" spans="1:53">
      <c r="A505" s="48"/>
      <c r="B505" s="54"/>
      <c r="C505" s="27"/>
      <c r="D505" s="27"/>
      <c r="E505" s="27"/>
      <c r="F505" s="105"/>
      <c r="H505" s="27"/>
      <c r="I505" s="27"/>
      <c r="J505" s="27"/>
      <c r="K505" s="31"/>
      <c r="M505" s="31"/>
    </row>
    <row r="506" spans="1:53">
      <c r="A506" s="48"/>
      <c r="B506" s="54"/>
      <c r="C506" s="27"/>
      <c r="D506" s="27"/>
      <c r="E506" s="27"/>
      <c r="F506" s="105"/>
      <c r="H506" s="27"/>
      <c r="I506" s="27"/>
      <c r="J506" s="27"/>
      <c r="K506" s="31"/>
      <c r="L506" s="27"/>
      <c r="M506" s="31"/>
    </row>
    <row r="507" spans="1:53">
      <c r="A507" s="48"/>
      <c r="B507" s="54"/>
      <c r="C507" s="27"/>
      <c r="D507" s="27"/>
      <c r="F507" s="105"/>
      <c r="H507" s="27"/>
      <c r="I507" s="27"/>
      <c r="J507" s="27"/>
      <c r="K507" s="31"/>
      <c r="L507" s="27"/>
      <c r="M507" s="31"/>
    </row>
    <row r="508" spans="1:53">
      <c r="A508" s="48"/>
      <c r="B508" s="54"/>
      <c r="C508" s="27"/>
      <c r="D508" s="27"/>
      <c r="E508" s="27"/>
      <c r="F508" s="54"/>
      <c r="H508" s="27"/>
      <c r="I508" s="27"/>
      <c r="J508" s="27"/>
      <c r="K508" s="31"/>
      <c r="M508" s="31"/>
    </row>
    <row r="509" spans="1:53">
      <c r="A509" s="48"/>
      <c r="B509" s="54"/>
      <c r="C509" s="27"/>
      <c r="D509" s="27"/>
      <c r="E509" s="27"/>
      <c r="F509" s="54"/>
      <c r="H509" s="27"/>
      <c r="I509" s="27"/>
      <c r="J509" s="27"/>
      <c r="K509" s="31"/>
      <c r="M509" s="31"/>
    </row>
    <row r="510" spans="1:53" s="28" customFormat="1">
      <c r="A510" s="48"/>
      <c r="B510" s="54"/>
      <c r="C510" s="27"/>
      <c r="D510" s="27"/>
      <c r="F510" s="54"/>
      <c r="H510" s="28"/>
      <c r="I510" s="28"/>
      <c r="J510" s="28"/>
      <c r="K510" s="31"/>
      <c r="M510" s="31"/>
    </row>
    <row r="511" spans="1:53" s="28" customFormat="1">
      <c r="A511" s="48"/>
      <c r="B511" s="54"/>
      <c r="C511" s="27"/>
      <c r="D511" s="27"/>
      <c r="E511" s="28"/>
      <c r="F511" s="139"/>
      <c r="H511" s="28"/>
      <c r="I511" s="28"/>
      <c r="J511" s="28"/>
      <c r="K511" s="31"/>
      <c r="M511" s="31"/>
    </row>
    <row r="512" spans="1:53" s="28" customFormat="1">
      <c r="A512" s="48"/>
      <c r="B512" s="54"/>
      <c r="C512" s="27"/>
      <c r="D512" s="27"/>
      <c r="E512" s="27"/>
      <c r="F512" s="54"/>
      <c r="H512" s="28"/>
      <c r="I512" s="28"/>
      <c r="J512" s="28"/>
      <c r="K512" s="31"/>
      <c r="M512" s="31"/>
    </row>
    <row r="513" spans="1:53" s="28" customFormat="1">
      <c r="A513" s="48"/>
      <c r="B513" s="54"/>
      <c r="C513" s="27"/>
      <c r="D513" s="27"/>
      <c r="E513" s="27"/>
      <c r="F513" s="54"/>
      <c r="H513" s="28"/>
      <c r="I513" s="28"/>
      <c r="J513" s="28"/>
      <c r="K513" s="31"/>
      <c r="M513" s="31"/>
    </row>
    <row r="514" spans="1:53" s="28" customFormat="1">
      <c r="A514" s="48"/>
      <c r="B514" s="54"/>
      <c r="C514" s="27"/>
      <c r="D514" s="27"/>
      <c r="E514" s="27"/>
      <c r="F514" s="54"/>
      <c r="H514" s="28"/>
      <c r="I514" s="28"/>
      <c r="J514" s="28"/>
      <c r="K514" s="31"/>
      <c r="M514" s="31"/>
    </row>
    <row r="515" spans="1:53" s="28" customFormat="1">
      <c r="A515" s="48"/>
      <c r="B515" s="54"/>
      <c r="C515" s="27"/>
      <c r="D515" s="27"/>
      <c r="E515" s="27"/>
      <c r="F515" s="54"/>
      <c r="H515" s="28"/>
      <c r="I515" s="28"/>
      <c r="J515" s="28"/>
      <c r="K515" s="31"/>
      <c r="M515" s="31"/>
    </row>
    <row r="516" spans="1:53" s="28" customFormat="1">
      <c r="A516" s="48"/>
      <c r="B516" s="54"/>
      <c r="C516" s="27"/>
      <c r="D516" s="28"/>
      <c r="E516" s="28"/>
      <c r="F516" s="28"/>
      <c r="H516" s="28"/>
      <c r="I516" s="28"/>
      <c r="J516" s="28"/>
      <c r="K516" s="31"/>
      <c r="M516" s="31"/>
    </row>
    <row r="517" spans="1:53" s="26" customFormat="1">
      <c r="A517" s="48"/>
      <c r="B517" s="54"/>
      <c r="C517" s="27"/>
      <c r="D517" s="26"/>
      <c r="F517" s="54"/>
      <c r="H517" s="26"/>
      <c r="I517" s="26"/>
      <c r="J517" s="26"/>
      <c r="K517" s="31"/>
      <c r="M517" s="31"/>
    </row>
    <row r="518" spans="1:53" s="28" customFormat="1">
      <c r="A518" s="48"/>
      <c r="B518" s="54"/>
      <c r="C518" s="27"/>
      <c r="D518" s="27"/>
      <c r="E518" s="27"/>
      <c r="F518" s="54"/>
      <c r="H518" s="28"/>
      <c r="I518" s="28"/>
      <c r="J518" s="28"/>
      <c r="K518" s="31"/>
      <c r="M518" s="31"/>
    </row>
    <row r="519" spans="1:53" s="28" customFormat="1">
      <c r="A519" s="48"/>
      <c r="B519" s="54"/>
      <c r="C519" s="27"/>
      <c r="D519" s="28"/>
      <c r="F519" s="54"/>
      <c r="H519" s="28"/>
      <c r="I519" s="28"/>
      <c r="J519" s="28"/>
      <c r="K519" s="31"/>
      <c r="M519" s="31"/>
    </row>
    <row r="520" spans="1:53" s="28" customFormat="1">
      <c r="A520" s="48"/>
      <c r="B520" s="54"/>
      <c r="C520" s="27"/>
      <c r="D520" s="28"/>
      <c r="E520" s="28"/>
      <c r="F520" s="28"/>
      <c r="H520" s="28"/>
      <c r="I520" s="28"/>
      <c r="J520" s="28"/>
      <c r="K520" s="31"/>
      <c r="M520" s="31"/>
    </row>
    <row r="521" spans="1:53" s="26" customFormat="1">
      <c r="A521" s="48"/>
      <c r="B521" s="54"/>
      <c r="C521" s="27"/>
      <c r="D521" s="26"/>
      <c r="F521" s="54"/>
      <c r="H521" s="26"/>
      <c r="I521" s="26"/>
      <c r="J521" s="26"/>
      <c r="K521" s="31"/>
      <c r="M521" s="31"/>
    </row>
    <row r="522" spans="1:53" s="28" customFormat="1">
      <c r="A522" s="48"/>
      <c r="B522" s="54"/>
      <c r="C522" s="27"/>
      <c r="D522" s="28"/>
      <c r="F522" s="28"/>
      <c r="H522" s="28"/>
      <c r="I522" s="28"/>
      <c r="J522" s="28"/>
      <c r="K522" s="31"/>
      <c r="M522" s="31"/>
    </row>
    <row r="523" spans="1:53" s="28" customFormat="1">
      <c r="A523" s="48"/>
      <c r="B523" s="54"/>
      <c r="C523" s="27"/>
      <c r="D523" s="28"/>
      <c r="F523" s="140"/>
      <c r="H523" s="28"/>
      <c r="I523" s="28"/>
      <c r="J523" s="28"/>
      <c r="K523" s="31"/>
      <c r="M523" s="31"/>
    </row>
    <row r="524" spans="1:53" s="28" customFormat="1">
      <c r="A524" s="48"/>
      <c r="B524" s="54"/>
      <c r="C524" s="27"/>
      <c r="D524" s="28"/>
      <c r="E524" s="28"/>
      <c r="F524" s="28"/>
      <c r="H524" s="28"/>
      <c r="I524" s="28"/>
      <c r="J524" s="28"/>
      <c r="K524" s="31"/>
      <c r="M524" s="31"/>
    </row>
    <row r="525" spans="1:53" s="28" customFormat="1">
      <c r="A525" s="48"/>
      <c r="B525" s="54"/>
      <c r="C525" s="27"/>
      <c r="D525" s="28"/>
      <c r="F525" s="140"/>
      <c r="H525" s="28"/>
      <c r="I525" s="28"/>
      <c r="J525" s="28"/>
      <c r="K525" s="31"/>
      <c r="M525" s="31"/>
    </row>
    <row r="526" spans="1:53">
      <c r="A526" s="48"/>
      <c r="B526" s="54"/>
      <c r="C526" s="27"/>
      <c r="D526" s="27"/>
      <c r="F526" s="140"/>
      <c r="H526" s="27"/>
      <c r="I526" s="27"/>
      <c r="J526" s="27"/>
      <c r="K526" s="31"/>
      <c r="L526" s="35"/>
      <c r="M526" s="31"/>
    </row>
    <row r="527" spans="1:53" s="28" customFormat="1">
      <c r="A527" s="48"/>
      <c r="B527" s="54"/>
      <c r="C527" s="27"/>
      <c r="D527" s="27"/>
      <c r="E527" s="28"/>
      <c r="H527" s="28"/>
      <c r="I527" s="28"/>
      <c r="J527" s="28"/>
      <c r="K527" s="31"/>
      <c r="M527" s="31"/>
    </row>
    <row r="528" spans="1:53" s="28" customFormat="1">
      <c r="A528" s="48"/>
      <c r="B528" s="54"/>
      <c r="C528" s="27"/>
      <c r="D528" s="28"/>
      <c r="E528" s="28"/>
      <c r="H528" s="28"/>
      <c r="I528" s="28"/>
      <c r="J528" s="28"/>
      <c r="K528" s="31"/>
      <c r="M528" s="31"/>
    </row>
    <row r="529" spans="1:53">
      <c r="A529" s="48"/>
      <c r="B529" s="54"/>
      <c r="C529" s="27"/>
      <c r="D529" s="27"/>
      <c r="F529" s="140"/>
      <c r="H529" s="28"/>
      <c r="I529" s="28"/>
      <c r="J529" s="28"/>
      <c r="K529" s="31"/>
      <c r="M529" s="31"/>
    </row>
    <row r="530" spans="1:53" s="28" customFormat="1">
      <c r="A530" s="48"/>
      <c r="B530" s="54"/>
      <c r="C530" s="27"/>
      <c r="D530" s="139"/>
      <c r="E530" s="28"/>
      <c r="F530" s="140"/>
      <c r="H530" s="28"/>
      <c r="I530" s="28"/>
      <c r="J530" s="28"/>
      <c r="K530" s="31"/>
      <c r="M530" s="31"/>
    </row>
    <row r="531" spans="1:53">
      <c r="A531" s="48"/>
      <c r="B531" s="54"/>
      <c r="C531" s="35"/>
      <c r="D531" s="26"/>
      <c r="E531" s="26"/>
      <c r="F531" s="140"/>
      <c r="G531" s="26"/>
      <c r="H531" s="26"/>
      <c r="I531" s="26"/>
      <c r="J531" s="26"/>
      <c r="K531" s="31"/>
      <c r="M531" s="31"/>
    </row>
    <row r="532" spans="1:53">
      <c r="A532" s="48"/>
      <c r="B532" s="54"/>
      <c r="C532" s="35"/>
      <c r="D532" s="26"/>
      <c r="E532" s="26"/>
      <c r="F532" s="140"/>
      <c r="G532" s="26"/>
      <c r="H532" s="26"/>
      <c r="I532" s="26"/>
      <c r="J532" s="26"/>
      <c r="K532" s="31"/>
      <c r="M532" s="31"/>
    </row>
    <row r="533" spans="1:53">
      <c r="A533" s="48"/>
      <c r="B533" s="54"/>
      <c r="C533" s="35"/>
      <c r="D533" s="26"/>
      <c r="E533" s="28"/>
      <c r="F533" s="26"/>
      <c r="G533" s="26"/>
      <c r="H533" s="26"/>
      <c r="I533" s="26"/>
      <c r="J533" s="26"/>
      <c r="K533" s="31"/>
      <c r="M533" s="31"/>
    </row>
    <row r="534" spans="1:53">
      <c r="A534" s="48"/>
      <c r="B534" s="54"/>
      <c r="C534" s="35"/>
      <c r="D534" s="26"/>
      <c r="E534" s="26"/>
      <c r="F534" s="54"/>
      <c r="G534" s="26"/>
      <c r="H534" s="26"/>
      <c r="I534" s="26"/>
      <c r="J534" s="26"/>
      <c r="K534" s="31"/>
      <c r="M534" s="31"/>
    </row>
    <row r="535" spans="1:53">
      <c r="A535" s="48"/>
      <c r="B535" s="54"/>
      <c r="C535" s="35"/>
      <c r="D535" s="26"/>
      <c r="E535" s="26"/>
      <c r="F535" s="26"/>
      <c r="G535" s="26"/>
      <c r="H535" s="26"/>
      <c r="I535" s="26"/>
      <c r="J535" s="26"/>
      <c r="K535" s="31"/>
      <c r="M535" s="31"/>
    </row>
    <row r="536" spans="1:53" s="28" customFormat="1">
      <c r="A536" s="48"/>
      <c r="B536" s="54"/>
      <c r="C536" s="35"/>
      <c r="D536" s="27"/>
      <c r="E536" s="27"/>
      <c r="F536" s="144"/>
      <c r="G536" s="26"/>
      <c r="H536" s="26"/>
      <c r="I536" s="26"/>
      <c r="J536" s="26"/>
      <c r="K536" s="31"/>
      <c r="M536" s="31"/>
    </row>
    <row r="537" spans="1:53" s="28" customFormat="1">
      <c r="A537" s="48"/>
      <c r="B537" s="54"/>
      <c r="C537" s="35"/>
      <c r="D537" s="27"/>
      <c r="E537" s="27"/>
      <c r="F537" s="54"/>
      <c r="G537" s="26"/>
      <c r="H537" s="28"/>
      <c r="I537" s="28"/>
      <c r="J537" s="28"/>
      <c r="K537" s="31"/>
      <c r="M537" s="31"/>
    </row>
    <row r="538" spans="1:53" s="28" customFormat="1">
      <c r="A538" s="48"/>
      <c r="B538" s="54"/>
      <c r="C538" s="35"/>
      <c r="D538" s="27"/>
      <c r="E538" s="27"/>
      <c r="F538" s="144"/>
      <c r="G538" s="26"/>
      <c r="H538" s="28"/>
      <c r="I538" s="28"/>
      <c r="J538" s="28"/>
      <c r="K538" s="31"/>
      <c r="M538" s="31"/>
    </row>
    <row r="539" spans="1:53" s="28" customFormat="1">
      <c r="A539" s="48"/>
      <c r="B539" s="54"/>
      <c r="C539" s="35"/>
      <c r="D539" s="35"/>
      <c r="E539" s="26"/>
      <c r="F539" s="144"/>
      <c r="G539" s="26"/>
      <c r="H539" s="28"/>
      <c r="I539" s="28"/>
      <c r="J539" s="28"/>
      <c r="K539" s="31"/>
      <c r="M539" s="31"/>
    </row>
    <row r="540" spans="1:53">
      <c r="A540" s="48"/>
      <c r="B540" s="54"/>
      <c r="C540" s="35"/>
      <c r="D540" s="27"/>
      <c r="E540" s="27"/>
      <c r="F540" s="26"/>
      <c r="G540" s="26"/>
      <c r="H540" s="28"/>
      <c r="I540" s="28"/>
      <c r="J540" s="28"/>
      <c r="K540" s="31"/>
      <c r="M540" s="31"/>
    </row>
    <row r="541" spans="1:53" s="28" customFormat="1">
      <c r="A541" s="48"/>
      <c r="B541" s="54"/>
      <c r="C541" s="35"/>
      <c r="D541" s="35"/>
      <c r="E541" s="27"/>
      <c r="F541" s="26"/>
      <c r="G541" s="26"/>
      <c r="H541" s="28"/>
      <c r="I541" s="28"/>
      <c r="J541" s="28"/>
      <c r="K541" s="31"/>
      <c r="M541" s="31"/>
    </row>
    <row r="542" spans="1:53" s="28" customFormat="1">
      <c r="A542" s="48"/>
      <c r="B542" s="54"/>
      <c r="C542" s="35"/>
      <c r="D542" s="27"/>
      <c r="E542" s="27"/>
      <c r="F542" s="144"/>
      <c r="H542" s="28"/>
      <c r="I542" s="28"/>
      <c r="J542" s="28"/>
      <c r="K542" s="31"/>
      <c r="M542" s="31"/>
    </row>
    <row r="543" spans="1:53" s="28" customFormat="1">
      <c r="A543" s="48"/>
      <c r="B543" s="54"/>
      <c r="C543" s="35"/>
      <c r="D543" s="27"/>
      <c r="E543" s="27"/>
      <c r="F543" s="145"/>
      <c r="H543" s="28"/>
      <c r="I543" s="28"/>
      <c r="J543" s="28"/>
      <c r="K543" s="31"/>
      <c r="M543" s="31"/>
    </row>
    <row r="544" spans="1:53" s="28" customFormat="1">
      <c r="A544" s="48"/>
      <c r="B544" s="54"/>
      <c r="C544" s="35"/>
      <c r="D544" s="27"/>
      <c r="E544" s="27"/>
      <c r="F544" s="28"/>
      <c r="H544" s="28"/>
      <c r="I544" s="28"/>
      <c r="J544" s="28"/>
      <c r="K544" s="31"/>
      <c r="M544" s="31"/>
    </row>
    <row r="545" spans="1:53" s="28" customFormat="1">
      <c r="A545" s="48"/>
      <c r="B545" s="54"/>
      <c r="C545" s="35"/>
      <c r="D545" s="27"/>
      <c r="E545" s="27"/>
      <c r="F545" s="28"/>
      <c r="H545" s="28"/>
      <c r="I545" s="28"/>
      <c r="J545" s="28"/>
      <c r="K545" s="31"/>
      <c r="M545" s="31"/>
    </row>
    <row r="546" spans="1:53" s="28" customFormat="1">
      <c r="A546" s="48"/>
      <c r="B546" s="54"/>
      <c r="C546" s="35"/>
      <c r="D546" s="27"/>
      <c r="E546" s="27"/>
      <c r="F546" s="140"/>
      <c r="H546" s="28"/>
      <c r="I546" s="28"/>
      <c r="J546" s="28"/>
      <c r="K546" s="31"/>
      <c r="M546" s="31"/>
    </row>
    <row r="547" spans="1:53" s="28" customFormat="1">
      <c r="A547" s="48"/>
      <c r="B547" s="54"/>
      <c r="C547" s="35"/>
      <c r="D547" s="28"/>
      <c r="E547" s="27"/>
      <c r="F547" s="140"/>
      <c r="H547" s="28"/>
      <c r="I547" s="28"/>
      <c r="J547" s="28"/>
      <c r="K547" s="31"/>
      <c r="M547" s="31"/>
    </row>
    <row r="548" spans="1:53" s="28" customFormat="1">
      <c r="A548" s="48"/>
      <c r="B548" s="54"/>
      <c r="C548" s="35"/>
      <c r="D548" s="27"/>
      <c r="E548" s="27"/>
      <c r="F548" s="140"/>
      <c r="G548" s="28"/>
      <c r="H548" s="28"/>
      <c r="I548" s="28"/>
      <c r="J548" s="28"/>
      <c r="K548" s="31"/>
      <c r="M548" s="31"/>
    </row>
    <row r="549" spans="1:53" s="28" customFormat="1">
      <c r="A549" s="48"/>
      <c r="B549" s="54"/>
      <c r="C549" s="35"/>
      <c r="D549" s="27"/>
      <c r="E549" s="27"/>
      <c r="F549" s="28"/>
      <c r="G549" s="28"/>
      <c r="H549" s="28"/>
      <c r="I549" s="28"/>
      <c r="J549" s="28"/>
      <c r="K549" s="31"/>
      <c r="M549" s="31"/>
    </row>
    <row r="550" spans="1:53" s="28" customFormat="1">
      <c r="A550" s="48"/>
      <c r="B550" s="54"/>
      <c r="C550" s="35"/>
      <c r="D550" s="28"/>
      <c r="F550" s="28"/>
      <c r="H550" s="28"/>
      <c r="I550" s="28"/>
      <c r="J550" s="28"/>
      <c r="K550" s="31"/>
      <c r="M550" s="31"/>
    </row>
    <row r="551" spans="1:53" s="28" customFormat="1">
      <c r="A551" s="48"/>
      <c r="B551" s="54"/>
      <c r="C551" s="35"/>
      <c r="D551" s="28"/>
      <c r="E551" s="26"/>
      <c r="F551" s="139"/>
      <c r="H551" s="28"/>
      <c r="I551" s="28"/>
      <c r="J551" s="28"/>
      <c r="K551" s="31"/>
      <c r="L551" s="139"/>
      <c r="M551" s="31"/>
    </row>
    <row r="552" spans="1:53" s="28" customFormat="1">
      <c r="A552" s="48"/>
      <c r="B552" s="54"/>
      <c r="C552" s="35"/>
      <c r="D552" s="28"/>
      <c r="E552" s="27"/>
      <c r="F552" s="28"/>
      <c r="H552" s="28"/>
      <c r="I552" s="28"/>
      <c r="J552" s="28"/>
      <c r="K552" s="31"/>
      <c r="L552" s="28"/>
      <c r="M552" s="31"/>
    </row>
    <row r="553" spans="1:53" s="28" customFormat="1">
      <c r="A553" s="48"/>
      <c r="B553" s="54"/>
      <c r="C553" s="35"/>
      <c r="D553" s="28"/>
      <c r="E553" s="27"/>
      <c r="F553" s="28"/>
      <c r="H553" s="28"/>
      <c r="I553" s="28"/>
      <c r="J553" s="28"/>
      <c r="K553" s="31"/>
      <c r="M553" s="31"/>
    </row>
    <row r="554" spans="1:53" s="28" customFormat="1">
      <c r="A554" s="48"/>
      <c r="B554" s="54"/>
      <c r="C554" s="35"/>
      <c r="D554" s="28"/>
      <c r="F554" s="28"/>
      <c r="H554" s="28"/>
      <c r="I554" s="28"/>
      <c r="J554" s="28"/>
      <c r="K554" s="31"/>
      <c r="L554" s="28"/>
      <c r="M554" s="31"/>
    </row>
    <row r="555" spans="1:53" s="28" customFormat="1">
      <c r="A555" s="48"/>
      <c r="B555" s="54"/>
      <c r="C555" s="35"/>
      <c r="D555" s="28"/>
      <c r="E555" s="27"/>
      <c r="F555" s="28"/>
      <c r="H555" s="28"/>
      <c r="I555" s="28"/>
      <c r="J555" s="28"/>
      <c r="K555" s="31"/>
      <c r="M555" s="31"/>
    </row>
    <row r="556" spans="1:53" s="28" customFormat="1">
      <c r="A556" s="48"/>
      <c r="B556" s="54"/>
      <c r="C556" s="35"/>
      <c r="D556" s="28"/>
      <c r="E556" s="27"/>
      <c r="F556" s="28"/>
      <c r="H556" s="28"/>
      <c r="I556" s="28"/>
      <c r="J556" s="28"/>
      <c r="K556" s="31"/>
      <c r="M556" s="31"/>
    </row>
    <row r="557" spans="1:53" s="28" customFormat="1">
      <c r="A557" s="48"/>
      <c r="B557" s="54"/>
      <c r="C557" s="35"/>
      <c r="D557" s="28"/>
      <c r="E557" s="28"/>
      <c r="F557" s="28"/>
      <c r="H557" s="28"/>
      <c r="I557" s="28"/>
      <c r="J557" s="28"/>
      <c r="K557" s="31"/>
      <c r="M557" s="31"/>
    </row>
    <row r="558" spans="1:53" s="28" customFormat="1">
      <c r="A558" s="48"/>
      <c r="B558" s="54"/>
      <c r="C558" s="35"/>
      <c r="D558" s="28"/>
      <c r="E558" s="28"/>
      <c r="F558" s="28"/>
      <c r="H558" s="28"/>
      <c r="I558" s="28"/>
      <c r="J558" s="28"/>
      <c r="K558" s="31"/>
      <c r="M558" s="31"/>
    </row>
    <row r="559" spans="1:53" s="28" customFormat="1">
      <c r="A559" s="48"/>
      <c r="B559" s="54"/>
      <c r="C559" s="35"/>
      <c r="D559" s="28"/>
      <c r="E559" s="28"/>
      <c r="F559" s="28"/>
      <c r="H559" s="28"/>
      <c r="I559" s="28"/>
      <c r="J559" s="28"/>
      <c r="K559" s="31"/>
      <c r="M559" s="31"/>
    </row>
    <row r="560" spans="1:53" s="28" customFormat="1">
      <c r="A560" s="48"/>
      <c r="B560" s="54"/>
      <c r="C560" s="35"/>
      <c r="D560" s="28"/>
      <c r="E560" s="28"/>
      <c r="F560" s="28"/>
      <c r="H560" s="28"/>
      <c r="I560" s="28"/>
      <c r="J560" s="28"/>
      <c r="K560" s="31"/>
      <c r="M560" s="31"/>
    </row>
    <row r="561" spans="1:53" s="28" customFormat="1">
      <c r="A561" s="48"/>
      <c r="B561" s="54"/>
      <c r="C561" s="35"/>
      <c r="D561" s="28"/>
      <c r="E561" s="28"/>
      <c r="F561" s="28"/>
      <c r="H561" s="28"/>
      <c r="I561" s="28"/>
      <c r="J561" s="28"/>
      <c r="K561" s="31"/>
      <c r="M561" s="31"/>
    </row>
    <row r="562" spans="1:53" s="28" customFormat="1">
      <c r="A562" s="48"/>
      <c r="B562" s="54"/>
      <c r="C562" s="35"/>
      <c r="D562" s="28"/>
      <c r="E562" s="28"/>
      <c r="F562" s="28"/>
      <c r="H562" s="28"/>
      <c r="I562" s="28"/>
      <c r="J562" s="28"/>
      <c r="K562" s="31"/>
      <c r="M562" s="31"/>
    </row>
    <row r="563" spans="1:53" s="28" customFormat="1">
      <c r="A563" s="48"/>
      <c r="B563" s="54"/>
      <c r="C563" s="35"/>
      <c r="D563" s="28"/>
      <c r="E563" s="140"/>
      <c r="F563" s="28"/>
      <c r="H563" s="28"/>
      <c r="I563" s="28"/>
      <c r="J563" s="28"/>
      <c r="K563" s="31"/>
      <c r="M563" s="31"/>
    </row>
    <row r="564" spans="1:53">
      <c r="A564" s="48"/>
      <c r="K564" s="31"/>
      <c r="M564" s="31"/>
    </row>
    <row r="565" spans="1:53" s="28" customFormat="1">
      <c r="A565" s="48"/>
      <c r="K565" s="31"/>
      <c r="M565" s="31"/>
    </row>
    <row r="566" spans="1:53" s="28" customFormat="1">
      <c r="A566" s="48"/>
      <c r="K566" s="31"/>
      <c r="M566" s="31"/>
    </row>
    <row r="567" spans="1:53" s="28" customFormat="1">
      <c r="A567" s="48"/>
      <c r="K567" s="31"/>
      <c r="M567" s="31"/>
    </row>
    <row r="568" spans="1:53" s="28" customFormat="1">
      <c r="A568" s="48"/>
      <c r="K568" s="31"/>
      <c r="M568" s="31"/>
    </row>
    <row r="569" spans="1:53" s="28" customFormat="1">
      <c r="A569" s="48"/>
      <c r="K569" s="31"/>
      <c r="M569" s="31"/>
    </row>
    <row r="570" spans="1:53" s="28" customFormat="1">
      <c r="A570" s="48"/>
      <c r="K570" s="31"/>
      <c r="M570" s="31"/>
    </row>
    <row r="571" spans="1:53" s="28" customFormat="1">
      <c r="A571" s="48"/>
      <c r="K571" s="31"/>
      <c r="M571" s="31"/>
    </row>
    <row r="572" spans="1:53" s="28" customFormat="1">
      <c r="A572" s="48"/>
      <c r="K572" s="31"/>
      <c r="M572" s="31"/>
    </row>
    <row r="573" spans="1:53" s="28" customFormat="1">
      <c r="A573" s="48"/>
      <c r="K573" s="31"/>
      <c r="M573" s="31"/>
    </row>
    <row r="574" spans="1:53" s="28" customFormat="1">
      <c r="A574" s="48"/>
      <c r="K574" s="31"/>
    </row>
    <row r="575" spans="1:53" s="28" customFormat="1">
      <c r="A575" s="48"/>
      <c r="K575" s="31"/>
    </row>
    <row r="576" spans="1:53">
      <c r="A576" s="48"/>
      <c r="K576" s="31"/>
    </row>
    <row r="577" spans="1:53">
      <c r="A577" s="48"/>
      <c r="K577" s="31"/>
    </row>
    <row r="578" spans="1:53">
      <c r="A578" s="48"/>
      <c r="K578" s="31"/>
    </row>
    <row r="579" spans="1:53">
      <c r="A579" s="48"/>
      <c r="K579" s="31"/>
    </row>
    <row r="580" spans="1:53">
      <c r="A580" s="48"/>
      <c r="K580" s="31"/>
    </row>
    <row r="581" spans="1:53">
      <c r="A581" s="48"/>
      <c r="K581" s="31"/>
    </row>
    <row r="582" spans="1:53">
      <c r="A582" s="48"/>
    </row>
    <row r="583" spans="1:53">
      <c r="A583" s="48"/>
    </row>
    <row r="584" spans="1:53">
      <c r="A584" s="48"/>
    </row>
    <row r="585" spans="1:53">
      <c r="A585" s="48"/>
    </row>
    <row r="586" spans="1:53">
      <c r="A586" s="48"/>
    </row>
    <row r="587" spans="1:53">
      <c r="A587" s="48"/>
    </row>
    <row r="588" spans="1:53">
      <c r="A588" s="48"/>
    </row>
    <row r="589" spans="1:53">
      <c r="A589" s="48"/>
    </row>
    <row r="590" spans="1:53">
      <c r="A590" s="48"/>
    </row>
    <row r="591" spans="1:53">
      <c r="A591" s="48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RowHeight="15"/>
  <cols>
    <col min="1" max="5" width="7.625" style="24" customWidth="1"/>
    <col min="6" max="256" width="10.25" style="24" customWidth="1"/>
  </cols>
  <sheetData>
    <row r="1" spans="1:5" s="22" customFormat="1" ht="15.0" customHeight="1">
      <c r="A1" s="25"/>
      <c r="B1" s="25"/>
      <c r="C1" s="25"/>
      <c r="D1" s="25"/>
      <c r="E1" s="25"/>
    </row>
    <row r="2" spans="1:5" s="22" customFormat="1" ht="15.0" customHeight="1">
      <c r="A2" s="25"/>
      <c r="B2" s="25"/>
      <c r="C2" s="25"/>
      <c r="D2" s="25"/>
      <c r="E2" s="25"/>
    </row>
    <row r="3" spans="1:5" s="22" customFormat="1" ht="15.0" customHeight="1">
      <c r="A3" s="25"/>
      <c r="B3" s="25"/>
      <c r="C3" s="25"/>
      <c r="D3" s="25"/>
      <c r="E3" s="25"/>
    </row>
    <row r="4" spans="1:5" s="22" customFormat="1" ht="15.0" customHeight="1">
      <c r="A4" s="25"/>
      <c r="B4" s="25"/>
      <c r="C4" s="25"/>
      <c r="D4" s="25"/>
      <c r="E4" s="25"/>
    </row>
    <row r="5" spans="1:5" s="22" customFormat="1" ht="15.0" customHeight="1">
      <c r="A5" s="25"/>
      <c r="B5" s="25"/>
      <c r="C5" s="25"/>
      <c r="D5" s="25"/>
      <c r="E5" s="25"/>
    </row>
    <row r="6" spans="1:5" s="22" customFormat="1" ht="15.0" customHeight="1">
      <c r="A6" s="25"/>
      <c r="B6" s="25"/>
      <c r="C6" s="25"/>
      <c r="D6" s="25"/>
      <c r="E6" s="25"/>
    </row>
    <row r="7" spans="1:5" s="22" customFormat="1" ht="15.0" customHeight="1">
      <c r="A7" s="25"/>
      <c r="B7" s="25"/>
      <c r="C7" s="25"/>
      <c r="D7" s="25"/>
      <c r="E7" s="25"/>
    </row>
    <row r="8" spans="1:5" s="22" customFormat="1" ht="15.0" customHeight="1">
      <c r="A8" s="25"/>
      <c r="B8" s="25"/>
      <c r="C8" s="25"/>
      <c r="D8" s="25"/>
      <c r="E8" s="25"/>
    </row>
    <row r="9" spans="1:5" s="22" customFormat="1" ht="15.0" customHeight="1">
      <c r="A9" s="25"/>
      <c r="B9" s="25"/>
      <c r="C9" s="25"/>
      <c r="D9" s="25"/>
      <c r="E9" s="25"/>
    </row>
    <row r="10" spans="1:5" s="22" customFormat="1" ht="15.0" customHeight="1">
      <c r="A10" s="25"/>
      <c r="B10" s="25"/>
      <c r="C10" s="25"/>
      <c r="D10" s="25"/>
      <c r="E10" s="25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Views>
    <sheetView showGridLines="1" workbookViewId="0" topLeftCell="A1">
      <selection activeCell="A1" sqref="A1"/>
    </sheetView>
  </sheetViews>
  <sheetFormatPr defaultRowHeight="15"/>
  <sheetData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 2 - Table 1</vt:lpstr>
      <vt:lpstr>Sheet 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xsi="http://www.w3.org/2001/XMLSchema-instance">
  <dc:creator>Android phone</dc:creator>
  <cp:lastModifiedBy>Android phone</cp:lastModifiedBy>
</cp:coreProperties>
</file>